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e18f793ac1a6805b/Documents/AAT Business/AAT AQ2022 Principles of Costing (POC)/"/>
    </mc:Choice>
  </mc:AlternateContent>
  <xr:revisionPtr revIDLastSave="543" documentId="13_ncr:1_{B3810216-C542-43D9-8715-8DE839468E94}" xr6:coauthVersionLast="47" xr6:coauthVersionMax="47" xr10:uidLastSave="{CF315DF0-C082-426D-966B-DD5C5B6E8537}"/>
  <bookViews>
    <workbookView xWindow="-108" yWindow="-108" windowWidth="23256" windowHeight="12456" activeTab="10" xr2:uid="{5B2D01FC-CFFD-42DB-9297-FEF1A19047AF}"/>
  </bookViews>
  <sheets>
    <sheet name="Introduction to activities" sheetId="11" r:id="rId1"/>
    <sheet name="Activity 7.1" sheetId="1" r:id="rId2"/>
    <sheet name="Activity 7.1 - Solutions" sheetId="2" r:id="rId3"/>
    <sheet name="Activity 7.2" sheetId="4" r:id="rId4"/>
    <sheet name="Activity 7.2 - Solution" sheetId="3" r:id="rId5"/>
    <sheet name="Activity 7.3" sheetId="5" r:id="rId6"/>
    <sheet name="Activity 7.3 - Solutions" sheetId="6" r:id="rId7"/>
    <sheet name="Activity 7.4" sheetId="7" r:id="rId8"/>
    <sheet name="Activity 7.4 - Solutions" sheetId="8" r:id="rId9"/>
    <sheet name="Activity 7.5" sheetId="10" r:id="rId10"/>
    <sheet name="Activity 7.5 - Solutions" sheetId="9"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8" l="1"/>
  <c r="D20" i="8"/>
  <c r="D19" i="8"/>
  <c r="E8" i="6" l="1"/>
  <c r="B8" i="6"/>
  <c r="C8" i="6" s="1"/>
  <c r="E7" i="6"/>
  <c r="C7" i="6"/>
  <c r="B11" i="3"/>
  <c r="D10" i="3"/>
  <c r="C8" i="3"/>
  <c r="F13" i="3"/>
  <c r="B21" i="2"/>
  <c r="B22" i="2" s="1"/>
  <c r="B23" i="2" s="1"/>
  <c r="B24" i="2" s="1"/>
  <c r="B25" i="2" s="1"/>
  <c r="D18" i="8"/>
  <c r="D21" i="8" s="1"/>
</calcChain>
</file>

<file path=xl/sharedStrings.xml><?xml version="1.0" encoding="utf-8"?>
<sst xmlns="http://schemas.openxmlformats.org/spreadsheetml/2006/main" count="222" uniqueCount="97">
  <si>
    <t>£</t>
  </si>
  <si>
    <t>Materials costs:</t>
  </si>
  <si>
    <t>Work in progress</t>
  </si>
  <si>
    <t>Materials forming part of the product</t>
  </si>
  <si>
    <t>Opening</t>
  </si>
  <si>
    <t>Materials not forming part of the product</t>
  </si>
  <si>
    <t>Closing</t>
  </si>
  <si>
    <t>Labour costs:</t>
  </si>
  <si>
    <t>Finished goods:</t>
  </si>
  <si>
    <t>Labour working on production</t>
  </si>
  <si>
    <t>Labour supporting work on production</t>
  </si>
  <si>
    <t>Factory indirect expenses</t>
  </si>
  <si>
    <t>Cost structure for the last month</t>
  </si>
  <si>
    <t>DIRECT MATERIAL USED</t>
  </si>
  <si>
    <t>DIRECT COST</t>
  </si>
  <si>
    <t>MANUFACTURING COST</t>
  </si>
  <si>
    <t>COST OF GOODS MANUFACTURED</t>
  </si>
  <si>
    <t>COST OF GOOD SOLD</t>
  </si>
  <si>
    <t>Format cells B21:B25 with thousand separators.</t>
  </si>
  <si>
    <t>Fill cells A20:B20 with a green colour.</t>
  </si>
  <si>
    <t>Change the text font colour in cells A20:B20 to the colour white.</t>
  </si>
  <si>
    <t>Change the text font in cells A20:B20 from regular to bold.</t>
  </si>
  <si>
    <t>Change the text font in cells A20:B20 to size 20.</t>
  </si>
  <si>
    <t xml:space="preserve">500 meals served </t>
  </si>
  <si>
    <t>Budget                                 £</t>
  </si>
  <si>
    <t>Actual                              £</t>
  </si>
  <si>
    <t>Variance                           £</t>
  </si>
  <si>
    <t>Adverse/           Favourable</t>
  </si>
  <si>
    <t>Variance %</t>
  </si>
  <si>
    <t>Sales income</t>
  </si>
  <si>
    <t>Favourable</t>
  </si>
  <si>
    <t>Variable costs:</t>
  </si>
  <si>
    <t>Direct cost of ingredients</t>
  </si>
  <si>
    <t>Adverse</t>
  </si>
  <si>
    <t>Direct cost of wages</t>
  </si>
  <si>
    <t>Fixed costs:</t>
  </si>
  <si>
    <t>Indirect overhead</t>
  </si>
  <si>
    <t>Profit</t>
  </si>
  <si>
    <t xml:space="preserve">The following variance statement is for a restaurant which serves meals to customers. </t>
  </si>
  <si>
    <t>The variance percentage column has been preformatted to 2 decimal places.</t>
  </si>
  <si>
    <t>Formulas must be used for figures entered in cells C8, D10, B11 and F13 in the table below.  You MUST manually enter your cell references.</t>
  </si>
  <si>
    <t>Place a border in cells A20:B25 in the table below.</t>
  </si>
  <si>
    <t>Total cost per unit (£)</t>
  </si>
  <si>
    <t xml:space="preserve">Complete the table in cells A20:B25 to show a manufacturers cost structure for the month.  </t>
  </si>
  <si>
    <t>Output                         (units)</t>
  </si>
  <si>
    <t>Variable cost                     (£)</t>
  </si>
  <si>
    <t>Fixed cost                         (£)</t>
  </si>
  <si>
    <t>Total cost                        (£)</t>
  </si>
  <si>
    <t xml:space="preserve">Complete the table in cells A6:E8 to show the forecast variable, fixed, total and unit cost for two output levels. </t>
  </si>
  <si>
    <t>Format cells B7:E8 with thousand separators.</t>
  </si>
  <si>
    <t>Format cells E7:E8 to 2 decimal places.</t>
  </si>
  <si>
    <t>Hours</t>
  </si>
  <si>
    <t>Basic pay</t>
  </si>
  <si>
    <t>16 Production Workers</t>
  </si>
  <si>
    <t>Overtime payments (Weekend)</t>
  </si>
  <si>
    <t>Overtime payments (Monday to Friday)</t>
  </si>
  <si>
    <t>Rate per hour (£)</t>
  </si>
  <si>
    <t>The following details relate to 16 production employees for the month of October:</t>
  </si>
  <si>
    <t>All production employees are paid a basic rate of £9.50 per hour.</t>
  </si>
  <si>
    <t>A total of 3024 hours were worked in the month of October, which included 584 overtime hours worked on the weekend and 200 overtime hours worked Monday to Friday.</t>
  </si>
  <si>
    <t xml:space="preserve">Complete the table below to calculate the total labour cost for 16 production workers for the month of October.  </t>
  </si>
  <si>
    <t>Format cells D18:D21 with thousand separators.</t>
  </si>
  <si>
    <t>Format cells A17:D21 to the text font style Verdana.</t>
  </si>
  <si>
    <t>Format cell D21 to bold text font.</t>
  </si>
  <si>
    <t xml:space="preserve">Enter formulas in cells B18, D18, D19, D20 and D21 in the table below. You MUST manually enter your cell references.	</t>
  </si>
  <si>
    <t>Alternative formula are acceptable as long as the correct figure is calculated, for example a formula used in cell D21 could be =D18+D19+D20.</t>
  </si>
  <si>
    <t>Alternative formula are acceptable as long as the correct figure is calculated.</t>
  </si>
  <si>
    <t>Total Wages £</t>
  </si>
  <si>
    <t>Total wages £</t>
  </si>
  <si>
    <t>Total labour cost</t>
  </si>
  <si>
    <t>Manufacturing account</t>
  </si>
  <si>
    <t>Opening inventory of raw material</t>
  </si>
  <si>
    <t>Purchases of raw material</t>
  </si>
  <si>
    <t>Closing inventory of raw material</t>
  </si>
  <si>
    <t>Direct labour</t>
  </si>
  <si>
    <t>Manufacturing overheads</t>
  </si>
  <si>
    <t>Opening inventory of work in progress</t>
  </si>
  <si>
    <t>Closing inventory of work in progress</t>
  </si>
  <si>
    <t>Opening inventory of finished goods</t>
  </si>
  <si>
    <t>Closing inventory of finished goods</t>
  </si>
  <si>
    <t>Prime Cost</t>
  </si>
  <si>
    <t>Complete cells A10, A11, A12, A14, A16, A18, A19, A21 and A22 by selecting from the drop-down list in the manufacturing account.</t>
  </si>
  <si>
    <t>Format cells B10:B23 with thousand separators.</t>
  </si>
  <si>
    <t>Format cells B13, B15, B17, B20 and B23 to bold text font.</t>
  </si>
  <si>
    <t>Place an outline border in cells A9 and B9.</t>
  </si>
  <si>
    <t>Change the text font in cells A9 and B9 to size 18.</t>
  </si>
  <si>
    <t xml:space="preserve">Complete cells B13, B15, B17, B20 and B23 to show a manufacturers cost structure for the month. </t>
  </si>
  <si>
    <t>AAT exam assessments give only basic formatting features for a spreadsheet grid provided in the exam task.  These formatting features are enabled by selecting a cell in the spreadsheet grid and then clicking on the relevant formatting button.  Formula will also have to be entered manually in a spreadsheet grid using cell references.</t>
  </si>
  <si>
    <t>Complete cells E8, E10, E11 and E13 by selecting from the drop-down list in the table below, to identify if each variance is adverse or favourable.</t>
  </si>
  <si>
    <t>All variances must be shown as positive figures.</t>
  </si>
  <si>
    <t>Formula must be used for figures entered in cells B8, C7, C8, E7 and E8.  You MUST manually enter cell references.</t>
  </si>
  <si>
    <t xml:space="preserve">All employees are paid an ‘overtime premium’ of 20% of basic rate for working weekends. </t>
  </si>
  <si>
    <t>All employees are paid an ‘overtime premium’ of 10% of basic rate for overtime hours worked Monday to Friday.</t>
  </si>
  <si>
    <t xml:space="preserve">Enter in cells C18:C20 the rates paid per hour. Cells C18:C20 have been preformatted to 2 decimal places. </t>
  </si>
  <si>
    <t>Do NOT use spreadsheet formula when entering your answers.</t>
  </si>
  <si>
    <t>Show your answers to the nearest whole pound (£).  Do NOT use spreadsheet formula when entering your answers.</t>
  </si>
  <si>
    <t>Formatting features in a spreadsheet using Microsoft Excel can be enabled by selecting a cell or a range of cells to be formatted, left clicking your mouse and selecting Format Cells (see the example shown below).   Alternatively, the home tab in Excel includes also some of these formatting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</si>
</sst>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1"/>
      <name val="Calibri"/>
      <family val="2"/>
      <scheme val="minor"/>
    </font>
    <font>
      <sz val="14"/>
      <color theme="1"/>
      <name val="Calibri"/>
      <family val="2"/>
      <scheme val="minor"/>
    </font>
    <font>
      <b/>
      <sz val="20"/>
      <color theme="0"/>
      <name val="Calibri"/>
      <family val="2"/>
      <scheme val="minor"/>
    </font>
    <font>
      <b/>
      <sz val="16"/>
      <color theme="0"/>
      <name val="Calibri"/>
      <family val="2"/>
      <scheme val="minor"/>
    </font>
    <font>
      <b/>
      <sz val="14"/>
      <color theme="0"/>
      <name val="Calibri"/>
      <family val="2"/>
      <scheme val="minor"/>
    </font>
    <font>
      <sz val="14"/>
      <name val="Calibri"/>
      <family val="2"/>
      <scheme val="minor"/>
    </font>
    <font>
      <b/>
      <sz val="14"/>
      <color theme="0"/>
      <name val="Verdana"/>
      <family val="2"/>
    </font>
    <font>
      <sz val="14"/>
      <color theme="1"/>
      <name val="Verdana"/>
      <family val="2"/>
    </font>
    <font>
      <sz val="14"/>
      <name val="Verdana"/>
      <family val="2"/>
    </font>
    <font>
      <b/>
      <sz val="14"/>
      <color theme="1"/>
      <name val="Verdana"/>
      <family val="2"/>
    </font>
    <font>
      <b/>
      <sz val="12"/>
      <color theme="1"/>
      <name val="Arial"/>
      <family val="2"/>
    </font>
    <font>
      <b/>
      <sz val="14"/>
      <name val="Calibri"/>
      <family val="2"/>
      <scheme val="minor"/>
    </font>
    <font>
      <b/>
      <sz val="18"/>
      <color theme="0"/>
      <name val="Calibri"/>
      <family val="2"/>
      <scheme val="minor"/>
    </font>
    <font>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B050"/>
        <bgColor indexed="64"/>
      </patternFill>
    </fill>
    <fill>
      <patternFill patternType="solid">
        <fgColor rgb="FFFFFF99"/>
        <bgColor indexed="64"/>
      </patternFill>
    </fill>
  </fills>
  <borders count="10">
    <border>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auto="1"/>
      </left>
      <right style="thick">
        <color auto="1"/>
      </right>
      <top/>
      <bottom style="thick">
        <color auto="1"/>
      </bottom>
      <diagonal/>
    </border>
  </borders>
  <cellStyleXfs count="1">
    <xf numFmtId="0" fontId="0" fillId="0" borderId="0"/>
  </cellStyleXfs>
  <cellXfs count="102">
    <xf numFmtId="0" fontId="0" fillId="0" borderId="0" xfId="0"/>
    <xf numFmtId="0" fontId="0" fillId="0" borderId="0" xfId="0" applyFont="1"/>
    <xf numFmtId="3" fontId="1" fillId="2" borderId="0" xfId="0" applyNumberFormat="1" applyFont="1" applyFill="1" applyAlignment="1">
      <alignment vertical="center"/>
    </xf>
    <xf numFmtId="3" fontId="2" fillId="2" borderId="0" xfId="0" applyNumberFormat="1" applyFont="1" applyFill="1" applyAlignment="1">
      <alignment horizontal="center" vertical="center"/>
    </xf>
    <xf numFmtId="3" fontId="2" fillId="2" borderId="0" xfId="0" applyNumberFormat="1" applyFont="1" applyFill="1" applyAlignment="1">
      <alignment vertical="center"/>
    </xf>
    <xf numFmtId="0" fontId="2" fillId="0" borderId="1" xfId="0" applyFont="1" applyBorder="1" applyAlignment="1">
      <alignment vertical="center"/>
    </xf>
    <xf numFmtId="0" fontId="1" fillId="0" borderId="2" xfId="0" applyFont="1" applyBorder="1" applyAlignment="1">
      <alignment horizontal="center" vertical="center"/>
    </xf>
    <xf numFmtId="0" fontId="1" fillId="2" borderId="0" xfId="0" applyFont="1" applyFill="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center" vertical="center"/>
    </xf>
    <xf numFmtId="0" fontId="2" fillId="3" borderId="2" xfId="0" applyFont="1" applyFill="1" applyBorder="1" applyAlignment="1">
      <alignment horizontal="center" vertical="center"/>
    </xf>
    <xf numFmtId="0" fontId="2" fillId="2" borderId="0" xfId="0" applyFont="1" applyFill="1" applyAlignment="1">
      <alignment vertical="center"/>
    </xf>
    <xf numFmtId="0" fontId="2" fillId="0" borderId="2" xfId="0" applyFont="1" applyBorder="1" applyAlignment="1">
      <alignment vertical="center"/>
    </xf>
    <xf numFmtId="0" fontId="2" fillId="3" borderId="3" xfId="0" applyFont="1" applyFill="1" applyBorder="1" applyAlignment="1">
      <alignment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vertical="center"/>
    </xf>
    <xf numFmtId="3" fontId="2" fillId="3" borderId="2" xfId="0" applyNumberFormat="1" applyFont="1" applyFill="1" applyBorder="1" applyAlignment="1">
      <alignment horizontal="center" vertical="center"/>
    </xf>
    <xf numFmtId="3" fontId="2" fillId="3" borderId="3" xfId="0" applyNumberFormat="1"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2" borderId="0" xfId="0" applyFont="1" applyFill="1"/>
    <xf numFmtId="0" fontId="2" fillId="0" borderId="0" xfId="0" applyFont="1"/>
    <xf numFmtId="0" fontId="2" fillId="2" borderId="0" xfId="0" applyFont="1" applyFill="1" applyAlignment="1"/>
    <xf numFmtId="0" fontId="2" fillId="0" borderId="0" xfId="0" applyFont="1" applyBorder="1"/>
    <xf numFmtId="0" fontId="3" fillId="4" borderId="2" xfId="0" applyFont="1" applyFill="1" applyBorder="1" applyAlignment="1">
      <alignment vertical="center"/>
    </xf>
    <xf numFmtId="0" fontId="3" fillId="4" borderId="2" xfId="0" applyFont="1" applyFill="1" applyBorder="1" applyAlignment="1">
      <alignment horizontal="center" vertical="center"/>
    </xf>
    <xf numFmtId="3" fontId="2" fillId="0" borderId="1" xfId="0" applyNumberFormat="1" applyFont="1" applyBorder="1" applyAlignment="1">
      <alignment horizontal="left" vertical="center"/>
    </xf>
    <xf numFmtId="0" fontId="1" fillId="0" borderId="1" xfId="0" applyFont="1" applyBorder="1" applyAlignment="1">
      <alignment vertical="center"/>
    </xf>
    <xf numFmtId="0" fontId="2" fillId="3" borderId="2" xfId="0" applyFont="1" applyFill="1" applyBorder="1" applyAlignment="1">
      <alignment vertical="center"/>
    </xf>
    <xf numFmtId="2" fontId="2" fillId="3" borderId="2" xfId="0" applyNumberFormat="1" applyFont="1" applyFill="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horizontal="center" vertical="center" wrapText="1"/>
    </xf>
    <xf numFmtId="3" fontId="0" fillId="0" borderId="0" xfId="0" applyNumberFormat="1" applyFont="1"/>
    <xf numFmtId="3" fontId="2" fillId="0" borderId="1" xfId="0" applyNumberFormat="1" applyFont="1" applyBorder="1" applyAlignment="1">
      <alignment horizontal="center" vertical="center"/>
    </xf>
    <xf numFmtId="0" fontId="2" fillId="3" borderId="1" xfId="0" applyFont="1" applyFill="1" applyBorder="1" applyAlignment="1">
      <alignment horizontal="center" vertical="center"/>
    </xf>
    <xf numFmtId="3" fontId="2" fillId="5" borderId="2" xfId="0" applyNumberFormat="1" applyFont="1" applyFill="1" applyBorder="1" applyAlignment="1">
      <alignment horizontal="center" vertical="center"/>
    </xf>
    <xf numFmtId="10" fontId="2" fillId="0" borderId="2" xfId="0" applyNumberFormat="1" applyFont="1" applyBorder="1" applyAlignment="1">
      <alignment horizontal="center" vertical="center"/>
    </xf>
    <xf numFmtId="10" fontId="2" fillId="3" borderId="2" xfId="0" applyNumberFormat="1" applyFont="1" applyFill="1" applyBorder="1" applyAlignment="1">
      <alignment vertical="center"/>
    </xf>
    <xf numFmtId="10" fontId="2" fillId="5" borderId="2" xfId="0" applyNumberFormat="1" applyFont="1" applyFill="1" applyBorder="1" applyAlignment="1">
      <alignment horizontal="center" vertical="center"/>
    </xf>
    <xf numFmtId="0" fontId="0" fillId="0" borderId="0" xfId="0" applyAlignment="1"/>
    <xf numFmtId="0" fontId="2" fillId="2" borderId="0" xfId="0" applyFont="1" applyFill="1" applyAlignment="1"/>
    <xf numFmtId="0" fontId="2" fillId="0" borderId="0" xfId="0" applyFont="1" applyAlignment="1">
      <alignment vertical="center"/>
    </xf>
    <xf numFmtId="0" fontId="5" fillId="4" borderId="4" xfId="0" applyFont="1" applyFill="1" applyBorder="1" applyAlignment="1">
      <alignment horizontal="center" vertical="center" wrapText="1"/>
    </xf>
    <xf numFmtId="1" fontId="2" fillId="0" borderId="4" xfId="0" applyNumberFormat="1" applyFont="1" applyBorder="1" applyAlignment="1">
      <alignment horizontal="center" vertical="center"/>
    </xf>
    <xf numFmtId="1" fontId="2" fillId="5" borderId="2" xfId="0" applyNumberFormat="1" applyFont="1" applyFill="1" applyBorder="1" applyAlignment="1">
      <alignment horizontal="center" vertical="center"/>
    </xf>
    <xf numFmtId="0" fontId="2" fillId="2" borderId="0" xfId="0" applyFont="1" applyFill="1" applyAlignment="1">
      <alignment vertical="center"/>
    </xf>
    <xf numFmtId="2" fontId="2" fillId="5" borderId="2" xfId="0" applyNumberFormat="1" applyFont="1" applyFill="1" applyBorder="1" applyAlignment="1">
      <alignment horizontal="center" vertical="center"/>
    </xf>
    <xf numFmtId="3" fontId="2" fillId="0" borderId="4" xfId="0" applyNumberFormat="1" applyFont="1" applyBorder="1" applyAlignment="1">
      <alignment horizontal="center" vertical="center"/>
    </xf>
    <xf numFmtId="1" fontId="2" fillId="5" borderId="0"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3" borderId="6"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0" borderId="5" xfId="0" applyFont="1" applyBorder="1" applyAlignment="1">
      <alignment horizontal="left" vertical="center" wrapText="1"/>
    </xf>
    <xf numFmtId="1" fontId="6" fillId="0" borderId="5" xfId="0" applyNumberFormat="1" applyFont="1" applyBorder="1" applyAlignment="1">
      <alignment horizontal="center" vertical="center"/>
    </xf>
    <xf numFmtId="1" fontId="6" fillId="0" borderId="6" xfId="0" applyNumberFormat="1" applyFont="1" applyBorder="1" applyAlignment="1">
      <alignment horizontal="center" vertical="center"/>
    </xf>
    <xf numFmtId="0" fontId="2" fillId="0" borderId="6" xfId="0" applyFont="1" applyBorder="1" applyAlignment="1">
      <alignment horizontal="left" vertical="center" wrapText="1"/>
    </xf>
    <xf numFmtId="1" fontId="6" fillId="0" borderId="8" xfId="0" applyNumberFormat="1" applyFont="1" applyBorder="1" applyAlignment="1">
      <alignment horizontal="center" vertical="center"/>
    </xf>
    <xf numFmtId="1" fontId="2" fillId="5" borderId="5" xfId="0" applyNumberFormat="1" applyFont="1" applyFill="1" applyBorder="1" applyAlignment="1">
      <alignment horizontal="center" vertical="center"/>
    </xf>
    <xf numFmtId="0" fontId="7" fillId="4" borderId="5" xfId="0" applyFont="1" applyFill="1" applyBorder="1" applyAlignment="1">
      <alignment horizontal="left" vertical="center" wrapText="1"/>
    </xf>
    <xf numFmtId="0" fontId="7" fillId="4" borderId="7"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6" xfId="0" applyFont="1" applyBorder="1" applyAlignment="1">
      <alignment horizontal="left" vertical="center" wrapText="1"/>
    </xf>
    <xf numFmtId="1" fontId="8" fillId="5" borderId="5" xfId="0" applyNumberFormat="1" applyFont="1" applyFill="1" applyBorder="1" applyAlignment="1">
      <alignment horizontal="center" vertical="center"/>
    </xf>
    <xf numFmtId="3" fontId="8" fillId="5" borderId="5" xfId="0" applyNumberFormat="1" applyFont="1" applyFill="1" applyBorder="1" applyAlignment="1">
      <alignment horizontal="center" vertical="center"/>
    </xf>
    <xf numFmtId="0" fontId="8" fillId="0" borderId="5" xfId="0" applyFont="1" applyBorder="1" applyAlignment="1">
      <alignment horizontal="left" vertical="center" wrapText="1"/>
    </xf>
    <xf numFmtId="1" fontId="9" fillId="0" borderId="8" xfId="0" applyNumberFormat="1" applyFont="1" applyBorder="1" applyAlignment="1">
      <alignment horizontal="center" vertical="center"/>
    </xf>
    <xf numFmtId="1" fontId="9" fillId="0" borderId="5" xfId="0" applyNumberFormat="1" applyFont="1" applyBorder="1" applyAlignment="1">
      <alignment horizontal="center" vertical="center"/>
    </xf>
    <xf numFmtId="1" fontId="9" fillId="0" borderId="6" xfId="0" applyNumberFormat="1" applyFont="1" applyBorder="1" applyAlignment="1">
      <alignment horizontal="center" vertical="center"/>
    </xf>
    <xf numFmtId="0" fontId="8" fillId="3" borderId="6" xfId="0" applyFont="1" applyFill="1" applyBorder="1" applyAlignment="1">
      <alignment horizontal="center" vertical="center"/>
    </xf>
    <xf numFmtId="3" fontId="10" fillId="5" borderId="5" xfId="0" applyNumberFormat="1" applyFont="1" applyFill="1" applyBorder="1" applyAlignment="1">
      <alignment horizontal="center" vertical="center"/>
    </xf>
    <xf numFmtId="0" fontId="1" fillId="2" borderId="0" xfId="0" applyFont="1" applyFill="1" applyAlignment="1">
      <alignment vertical="center"/>
    </xf>
    <xf numFmtId="0" fontId="11" fillId="0" borderId="0" xfId="0" applyFont="1" applyAlignment="1">
      <alignment vertical="center"/>
    </xf>
    <xf numFmtId="0" fontId="1" fillId="2" borderId="0" xfId="0" applyFont="1" applyFill="1"/>
    <xf numFmtId="0" fontId="2" fillId="2" borderId="0" xfId="0" applyFont="1" applyFill="1" applyAlignment="1">
      <alignment vertical="center"/>
    </xf>
    <xf numFmtId="2" fontId="8" fillId="5" borderId="5" xfId="0" applyNumberFormat="1" applyFont="1" applyFill="1" applyBorder="1" applyAlignment="1">
      <alignment horizontal="center" vertical="center"/>
    </xf>
    <xf numFmtId="2" fontId="2" fillId="5" borderId="5" xfId="0" applyNumberFormat="1" applyFont="1" applyFill="1" applyBorder="1" applyAlignment="1">
      <alignment horizontal="center" vertical="center"/>
    </xf>
    <xf numFmtId="3" fontId="2" fillId="0" borderId="2" xfId="0" applyNumberFormat="1" applyFont="1" applyBorder="1" applyAlignment="1">
      <alignment horizontal="right" vertical="center"/>
    </xf>
    <xf numFmtId="0" fontId="12" fillId="0" borderId="2" xfId="0" applyFont="1" applyBorder="1" applyAlignment="1">
      <alignment vertical="center"/>
    </xf>
    <xf numFmtId="1" fontId="2" fillId="0" borderId="2" xfId="0" applyNumberFormat="1" applyFont="1" applyBorder="1" applyAlignment="1">
      <alignment horizontal="right" vertical="center"/>
    </xf>
    <xf numFmtId="0" fontId="2" fillId="0" borderId="9" xfId="0" applyFont="1" applyBorder="1" applyAlignment="1">
      <alignment vertical="center"/>
    </xf>
    <xf numFmtId="1" fontId="2" fillId="0" borderId="9" xfId="0" applyNumberFormat="1" applyFont="1" applyBorder="1" applyAlignment="1">
      <alignment horizontal="right" vertical="center"/>
    </xf>
    <xf numFmtId="0" fontId="5" fillId="4" borderId="0" xfId="0" applyFont="1" applyFill="1" applyBorder="1" applyAlignment="1">
      <alignment vertical="center"/>
    </xf>
    <xf numFmtId="0" fontId="5" fillId="4" borderId="0" xfId="0" applyFont="1" applyFill="1" applyBorder="1" applyAlignment="1">
      <alignment horizontal="center" vertical="center"/>
    </xf>
    <xf numFmtId="0" fontId="13" fillId="4" borderId="2" xfId="0" applyFont="1" applyFill="1" applyBorder="1" applyAlignment="1">
      <alignment vertical="center"/>
    </xf>
    <xf numFmtId="0" fontId="13" fillId="4" borderId="2" xfId="0" applyFont="1" applyFill="1" applyBorder="1" applyAlignment="1">
      <alignment horizontal="center" vertical="center"/>
    </xf>
    <xf numFmtId="3" fontId="2" fillId="0" borderId="9" xfId="0" applyNumberFormat="1" applyFont="1" applyBorder="1" applyAlignment="1">
      <alignment horizontal="right" vertical="center"/>
    </xf>
    <xf numFmtId="1" fontId="2" fillId="5" borderId="2" xfId="0" applyNumberFormat="1" applyFont="1" applyFill="1" applyBorder="1" applyAlignment="1">
      <alignment horizontal="right" vertical="center"/>
    </xf>
    <xf numFmtId="3" fontId="1" fillId="5" borderId="2" xfId="0" applyNumberFormat="1" applyFont="1" applyFill="1" applyBorder="1" applyAlignment="1">
      <alignment horizontal="right" vertical="center"/>
    </xf>
    <xf numFmtId="0" fontId="0" fillId="2" borderId="0" xfId="0" applyFill="1"/>
    <xf numFmtId="49" fontId="14" fillId="2" borderId="0" xfId="0" applyNumberFormat="1" applyFont="1" applyFill="1" applyAlignment="1">
      <alignment horizontal="justify" vertical="center" wrapText="1"/>
    </xf>
    <xf numFmtId="0" fontId="2" fillId="2" borderId="0" xfId="0" applyFont="1" applyFill="1" applyAlignment="1">
      <alignment vertical="center"/>
    </xf>
    <xf numFmtId="0" fontId="0" fillId="2" borderId="0" xfId="0" applyFill="1" applyAlignment="1">
      <alignment vertical="center"/>
    </xf>
    <xf numFmtId="0" fontId="2" fillId="2" borderId="0" xfId="0" applyFont="1" applyFill="1" applyAlignment="1"/>
    <xf numFmtId="0" fontId="2" fillId="0" borderId="0" xfId="0" applyFont="1" applyAlignment="1"/>
    <xf numFmtId="0" fontId="0" fillId="0" borderId="0" xfId="0" applyFont="1" applyAlignment="1"/>
    <xf numFmtId="0" fontId="0" fillId="0" borderId="0" xfId="0" applyAlignment="1"/>
    <xf numFmtId="0" fontId="2" fillId="2" borderId="0" xfId="0" applyFont="1" applyFill="1" applyAlignment="1">
      <alignment vertical="center"/>
    </xf>
    <xf numFmtId="0" fontId="0" fillId="2" borderId="0" xfId="0" applyFill="1" applyAlignment="1">
      <alignment vertical="center"/>
    </xf>
    <xf numFmtId="0" fontId="1" fillId="2"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FFFF9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2</xdr:row>
      <xdr:rowOff>156648</xdr:rowOff>
    </xdr:from>
    <xdr:to>
      <xdr:col>0</xdr:col>
      <xdr:colOff>12031981</xdr:colOff>
      <xdr:row>39</xdr:row>
      <xdr:rowOff>144780</xdr:rowOff>
    </xdr:to>
    <xdr:pic>
      <xdr:nvPicPr>
        <xdr:cNvPr id="2" name="Picture 1">
          <a:extLst>
            <a:ext uri="{FF2B5EF4-FFF2-40B4-BE49-F238E27FC236}">
              <a16:creationId xmlns:a16="http://schemas.microsoft.com/office/drawing/2014/main" id="{D6BB35AF-B874-44A8-A280-DF64BAB91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1970208"/>
          <a:ext cx="12001501" cy="6754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59FDB-F689-4B9B-90F9-1522E85273EE}">
  <dimension ref="A1:B47"/>
  <sheetViews>
    <sheetView workbookViewId="0">
      <selection activeCell="A2" sqref="A2"/>
    </sheetView>
  </sheetViews>
  <sheetFormatPr defaultRowHeight="14.4" x14ac:dyDescent="0.3"/>
  <cols>
    <col min="1" max="1" width="177.88671875" customWidth="1"/>
  </cols>
  <sheetData>
    <row r="1" spans="1:2" ht="71.400000000000006" customHeight="1" x14ac:dyDescent="0.3">
      <c r="A1" s="92" t="s">
        <v>87</v>
      </c>
      <c r="B1" s="91"/>
    </row>
    <row r="2" spans="1:2" ht="71.400000000000006" customHeight="1" x14ac:dyDescent="0.3">
      <c r="A2" s="92" t="s">
        <v>96</v>
      </c>
      <c r="B2" s="91"/>
    </row>
    <row r="3" spans="1:2" x14ac:dyDescent="0.3">
      <c r="A3" s="91"/>
      <c r="B3" s="91"/>
    </row>
    <row r="4" spans="1:2" x14ac:dyDescent="0.3">
      <c r="B4" s="91"/>
    </row>
    <row r="5" spans="1:2" x14ac:dyDescent="0.3">
      <c r="A5" s="91"/>
      <c r="B5" s="91"/>
    </row>
    <row r="6" spans="1:2" x14ac:dyDescent="0.3">
      <c r="A6" s="91"/>
      <c r="B6" s="91"/>
    </row>
    <row r="7" spans="1:2" x14ac:dyDescent="0.3">
      <c r="A7" s="91"/>
      <c r="B7" s="91"/>
    </row>
    <row r="8" spans="1:2" x14ac:dyDescent="0.3">
      <c r="A8" s="91"/>
      <c r="B8" s="91"/>
    </row>
    <row r="9" spans="1:2" x14ac:dyDescent="0.3">
      <c r="A9" s="91"/>
      <c r="B9" s="91"/>
    </row>
    <row r="10" spans="1:2" x14ac:dyDescent="0.3">
      <c r="A10" s="91"/>
      <c r="B10" s="91"/>
    </row>
    <row r="11" spans="1:2" x14ac:dyDescent="0.3">
      <c r="A11" s="91"/>
      <c r="B11" s="91"/>
    </row>
    <row r="12" spans="1:2" x14ac:dyDescent="0.3">
      <c r="A12" s="91"/>
      <c r="B12" s="91"/>
    </row>
    <row r="13" spans="1:2" x14ac:dyDescent="0.3">
      <c r="A13" s="91"/>
      <c r="B13" s="91"/>
    </row>
    <row r="14" spans="1:2" x14ac:dyDescent="0.3">
      <c r="A14" s="91"/>
      <c r="B14" s="91"/>
    </row>
    <row r="15" spans="1:2" x14ac:dyDescent="0.3">
      <c r="A15" s="91"/>
      <c r="B15" s="91"/>
    </row>
    <row r="16" spans="1:2" x14ac:dyDescent="0.3">
      <c r="A16" s="91"/>
      <c r="B16" s="91"/>
    </row>
    <row r="17" spans="1:2" x14ac:dyDescent="0.3">
      <c r="A17" s="91"/>
      <c r="B17" s="91"/>
    </row>
    <row r="18" spans="1:2" x14ac:dyDescent="0.3">
      <c r="A18" s="91"/>
      <c r="B18" s="91"/>
    </row>
    <row r="19" spans="1:2" x14ac:dyDescent="0.3">
      <c r="A19" s="91"/>
      <c r="B19" s="91"/>
    </row>
    <row r="20" spans="1:2" x14ac:dyDescent="0.3">
      <c r="A20" s="91"/>
      <c r="B20" s="91"/>
    </row>
    <row r="21" spans="1:2" x14ac:dyDescent="0.3">
      <c r="A21" s="91"/>
      <c r="B21" s="91"/>
    </row>
    <row r="22" spans="1:2" x14ac:dyDescent="0.3">
      <c r="A22" s="91"/>
      <c r="B22" s="91"/>
    </row>
    <row r="23" spans="1:2" x14ac:dyDescent="0.3">
      <c r="A23" s="91"/>
      <c r="B23" s="91"/>
    </row>
    <row r="24" spans="1:2" x14ac:dyDescent="0.3">
      <c r="A24" s="91"/>
      <c r="B24" s="91"/>
    </row>
    <row r="25" spans="1:2" x14ac:dyDescent="0.3">
      <c r="A25" s="91"/>
      <c r="B25" s="91"/>
    </row>
    <row r="26" spans="1:2" x14ac:dyDescent="0.3">
      <c r="A26" s="91"/>
      <c r="B26" s="91"/>
    </row>
    <row r="27" spans="1:2" x14ac:dyDescent="0.3">
      <c r="A27" s="91"/>
      <c r="B27" s="91"/>
    </row>
    <row r="28" spans="1:2" x14ac:dyDescent="0.3">
      <c r="A28" s="91"/>
      <c r="B28" s="91"/>
    </row>
    <row r="29" spans="1:2" x14ac:dyDescent="0.3">
      <c r="A29" s="91"/>
      <c r="B29" s="91"/>
    </row>
    <row r="30" spans="1:2" x14ac:dyDescent="0.3">
      <c r="A30" s="91"/>
      <c r="B30" s="91"/>
    </row>
    <row r="31" spans="1:2" x14ac:dyDescent="0.3">
      <c r="A31" s="91"/>
      <c r="B31" s="91"/>
    </row>
    <row r="32" spans="1:2" x14ac:dyDescent="0.3">
      <c r="A32" s="91"/>
      <c r="B32" s="91"/>
    </row>
    <row r="33" spans="1:2" x14ac:dyDescent="0.3">
      <c r="A33" s="91"/>
      <c r="B33" s="91"/>
    </row>
    <row r="34" spans="1:2" x14ac:dyDescent="0.3">
      <c r="A34" s="91"/>
      <c r="B34" s="91"/>
    </row>
    <row r="35" spans="1:2" x14ac:dyDescent="0.3">
      <c r="A35" s="91"/>
      <c r="B35" s="91"/>
    </row>
    <row r="36" spans="1:2" x14ac:dyDescent="0.3">
      <c r="A36" s="91"/>
      <c r="B36" s="91"/>
    </row>
    <row r="37" spans="1:2" x14ac:dyDescent="0.3">
      <c r="A37" s="91"/>
      <c r="B37" s="91"/>
    </row>
    <row r="38" spans="1:2" x14ac:dyDescent="0.3">
      <c r="A38" s="91"/>
      <c r="B38" s="91"/>
    </row>
    <row r="39" spans="1:2" x14ac:dyDescent="0.3">
      <c r="A39" s="91"/>
      <c r="B39" s="91"/>
    </row>
    <row r="40" spans="1:2" x14ac:dyDescent="0.3">
      <c r="A40" s="91"/>
      <c r="B40" s="91"/>
    </row>
    <row r="41" spans="1:2" x14ac:dyDescent="0.3">
      <c r="A41" s="91"/>
      <c r="B41" s="91"/>
    </row>
    <row r="42" spans="1:2" x14ac:dyDescent="0.3">
      <c r="A42" s="91"/>
      <c r="B42" s="91"/>
    </row>
    <row r="43" spans="1:2" x14ac:dyDescent="0.3">
      <c r="A43" s="91"/>
      <c r="B43" s="91"/>
    </row>
    <row r="44" spans="1:2" x14ac:dyDescent="0.3">
      <c r="A44" s="91"/>
      <c r="B44" s="91"/>
    </row>
    <row r="45" spans="1:2" x14ac:dyDescent="0.3">
      <c r="A45" s="91"/>
      <c r="B45" s="91"/>
    </row>
    <row r="46" spans="1:2" x14ac:dyDescent="0.3">
      <c r="A46" s="91"/>
      <c r="B46" s="91"/>
    </row>
    <row r="47" spans="1:2" x14ac:dyDescent="0.3">
      <c r="A47" s="91"/>
      <c r="B47" s="9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8917-2B67-41B3-BF5A-C6BE701A8FD4}">
  <dimension ref="A1:AT143"/>
  <sheetViews>
    <sheetView workbookViewId="0">
      <selection activeCell="E11" sqref="E11"/>
    </sheetView>
  </sheetViews>
  <sheetFormatPr defaultRowHeight="18" x14ac:dyDescent="0.3"/>
  <cols>
    <col min="1" max="1" width="58.21875" style="42" customWidth="1"/>
    <col min="2" max="2" width="16.33203125" style="42" customWidth="1"/>
    <col min="3" max="4" width="8.88671875" style="42"/>
    <col min="5" max="5" width="54.77734375" style="42" customWidth="1"/>
    <col min="6" max="16384" width="8.88671875" style="42"/>
  </cols>
  <sheetData>
    <row r="1" spans="1:46" ht="24.6" customHeight="1" x14ac:dyDescent="0.3">
      <c r="A1" s="99" t="s">
        <v>86</v>
      </c>
      <c r="B1" s="99"/>
      <c r="C1" s="99"/>
      <c r="D1" s="99"/>
      <c r="E1" s="99"/>
    </row>
    <row r="2" spans="1:46" ht="24.6" customHeight="1" x14ac:dyDescent="0.3">
      <c r="A2" s="99" t="s">
        <v>95</v>
      </c>
      <c r="B2" s="99"/>
      <c r="C2" s="99"/>
      <c r="D2" s="99"/>
      <c r="E2" s="99"/>
    </row>
    <row r="3" spans="1:46" ht="24.6" customHeight="1" thickBot="1" x14ac:dyDescent="0.35">
      <c r="A3" s="99" t="s">
        <v>81</v>
      </c>
      <c r="B3" s="99"/>
      <c r="C3" s="99"/>
      <c r="D3" s="99"/>
      <c r="E3" s="99"/>
      <c r="AT3" s="82" t="s">
        <v>71</v>
      </c>
    </row>
    <row r="4" spans="1:46" ht="24.6" customHeight="1" thickTop="1" thickBot="1" x14ac:dyDescent="0.35">
      <c r="A4" s="76" t="s">
        <v>82</v>
      </c>
      <c r="B4" s="76"/>
      <c r="C4" s="76"/>
      <c r="D4" s="76"/>
      <c r="E4" s="76"/>
      <c r="AT4" s="12" t="s">
        <v>74</v>
      </c>
    </row>
    <row r="5" spans="1:46" ht="24.6" customHeight="1" thickTop="1" thickBot="1" x14ac:dyDescent="0.35">
      <c r="A5" s="76" t="s">
        <v>83</v>
      </c>
      <c r="B5" s="76"/>
      <c r="C5" s="76"/>
      <c r="D5" s="76"/>
      <c r="E5" s="76"/>
      <c r="AT5" s="12" t="s">
        <v>77</v>
      </c>
    </row>
    <row r="6" spans="1:46" ht="24.6" customHeight="1" thickTop="1" thickBot="1" x14ac:dyDescent="0.35">
      <c r="A6" s="99" t="s">
        <v>84</v>
      </c>
      <c r="B6" s="99"/>
      <c r="C6" s="99"/>
      <c r="D6" s="99"/>
      <c r="E6" s="99"/>
      <c r="AT6" s="12" t="s">
        <v>73</v>
      </c>
    </row>
    <row r="7" spans="1:46" ht="24.6" customHeight="1" thickTop="1" thickBot="1" x14ac:dyDescent="0.35">
      <c r="A7" s="99" t="s">
        <v>85</v>
      </c>
      <c r="B7" s="99"/>
      <c r="C7" s="99"/>
      <c r="D7" s="99"/>
      <c r="E7" s="99"/>
      <c r="AT7" s="12" t="s">
        <v>75</v>
      </c>
    </row>
    <row r="8" spans="1:46" ht="19.2" customHeight="1" thickTop="1" thickBot="1" x14ac:dyDescent="0.35">
      <c r="A8" s="76"/>
      <c r="B8" s="76"/>
      <c r="C8" s="76"/>
      <c r="D8" s="76"/>
      <c r="E8" s="76"/>
      <c r="AT8" s="12" t="s">
        <v>72</v>
      </c>
    </row>
    <row r="9" spans="1:46" ht="39.6" customHeight="1" thickTop="1" thickBot="1" x14ac:dyDescent="0.35">
      <c r="A9" s="84" t="s">
        <v>70</v>
      </c>
      <c r="B9" s="85" t="s">
        <v>0</v>
      </c>
      <c r="C9" s="76"/>
      <c r="D9" s="76"/>
      <c r="E9" s="76"/>
      <c r="AT9" s="12" t="s">
        <v>78</v>
      </c>
    </row>
    <row r="10" spans="1:46" ht="33" customHeight="1" thickTop="1" thickBot="1" x14ac:dyDescent="0.35">
      <c r="A10" s="82"/>
      <c r="B10" s="83">
        <v>2500</v>
      </c>
      <c r="C10" s="76"/>
      <c r="D10" s="76"/>
      <c r="E10" s="76"/>
      <c r="AT10" s="12" t="s">
        <v>76</v>
      </c>
    </row>
    <row r="11" spans="1:46" ht="33" customHeight="1" thickTop="1" thickBot="1" x14ac:dyDescent="0.35">
      <c r="A11" s="82"/>
      <c r="B11" s="81">
        <v>65230</v>
      </c>
      <c r="C11" s="76"/>
      <c r="D11" s="76"/>
      <c r="E11" s="76"/>
      <c r="AT11" s="12" t="s">
        <v>79</v>
      </c>
    </row>
    <row r="12" spans="1:46" ht="33" customHeight="1" thickTop="1" thickBot="1" x14ac:dyDescent="0.35">
      <c r="A12" s="82"/>
      <c r="B12" s="81">
        <v>5500</v>
      </c>
      <c r="C12" s="76"/>
      <c r="D12" s="76"/>
      <c r="E12" s="76"/>
    </row>
    <row r="13" spans="1:46" ht="33" customHeight="1" thickTop="1" thickBot="1" x14ac:dyDescent="0.35">
      <c r="A13" s="80" t="s">
        <v>13</v>
      </c>
      <c r="B13" s="89"/>
      <c r="C13" s="76"/>
      <c r="D13" s="76"/>
      <c r="E13" s="76"/>
    </row>
    <row r="14" spans="1:46" ht="33" customHeight="1" thickTop="1" thickBot="1" x14ac:dyDescent="0.35">
      <c r="A14" s="82"/>
      <c r="B14" s="81">
        <v>12080</v>
      </c>
      <c r="C14" s="76"/>
      <c r="D14" s="76"/>
      <c r="E14" s="76"/>
    </row>
    <row r="15" spans="1:46" ht="33" customHeight="1" thickTop="1" thickBot="1" x14ac:dyDescent="0.35">
      <c r="A15" s="80" t="s">
        <v>80</v>
      </c>
      <c r="B15" s="89"/>
      <c r="C15" s="76"/>
      <c r="D15" s="76"/>
      <c r="E15" s="76"/>
    </row>
    <row r="16" spans="1:46" ht="33" customHeight="1" thickTop="1" thickBot="1" x14ac:dyDescent="0.35">
      <c r="A16" s="82"/>
      <c r="B16" s="81">
        <v>16400</v>
      </c>
      <c r="C16" s="76"/>
      <c r="D16" s="76"/>
      <c r="E16" s="76"/>
    </row>
    <row r="17" spans="1:46" ht="33" customHeight="1" thickTop="1" thickBot="1" x14ac:dyDescent="0.35">
      <c r="A17" s="80" t="s">
        <v>15</v>
      </c>
      <c r="B17" s="89"/>
      <c r="C17" s="76"/>
      <c r="D17" s="76"/>
      <c r="E17" s="76"/>
    </row>
    <row r="18" spans="1:46" ht="33" customHeight="1" thickTop="1" thickBot="1" x14ac:dyDescent="0.35">
      <c r="A18" s="82"/>
      <c r="B18" s="81">
        <v>7200</v>
      </c>
      <c r="C18" s="76"/>
      <c r="D18" s="76"/>
      <c r="E18" s="76"/>
    </row>
    <row r="19" spans="1:46" ht="33" customHeight="1" thickTop="1" thickBot="1" x14ac:dyDescent="0.35">
      <c r="A19" s="82"/>
      <c r="B19" s="81">
        <v>2340</v>
      </c>
      <c r="C19" s="76"/>
      <c r="D19" s="76"/>
      <c r="E19" s="76"/>
      <c r="AT19" s="80"/>
    </row>
    <row r="20" spans="1:46" ht="33" customHeight="1" thickTop="1" thickBot="1" x14ac:dyDescent="0.35">
      <c r="A20" s="80" t="s">
        <v>16</v>
      </c>
      <c r="B20" s="89"/>
      <c r="C20" s="76"/>
      <c r="D20" s="76"/>
      <c r="E20" s="76"/>
    </row>
    <row r="21" spans="1:46" ht="33" customHeight="1" thickTop="1" thickBot="1" x14ac:dyDescent="0.35">
      <c r="A21" s="82"/>
      <c r="B21" s="81">
        <v>23940</v>
      </c>
      <c r="C21" s="76"/>
      <c r="D21" s="76"/>
      <c r="E21" s="76"/>
    </row>
    <row r="22" spans="1:46" ht="33" customHeight="1" thickTop="1" thickBot="1" x14ac:dyDescent="0.35">
      <c r="A22" s="82"/>
      <c r="B22" s="81">
        <v>18820</v>
      </c>
      <c r="C22" s="76"/>
      <c r="D22" s="76"/>
      <c r="E22" s="76"/>
    </row>
    <row r="23" spans="1:46" ht="33" customHeight="1" thickTop="1" thickBot="1" x14ac:dyDescent="0.35">
      <c r="A23" s="80" t="s">
        <v>17</v>
      </c>
      <c r="B23" s="89"/>
      <c r="C23" s="76"/>
      <c r="D23" s="76"/>
      <c r="E23" s="76"/>
    </row>
    <row r="24" spans="1:46" ht="18.600000000000001" thickTop="1" x14ac:dyDescent="0.3">
      <c r="A24" s="76"/>
      <c r="B24" s="76"/>
      <c r="C24" s="76"/>
      <c r="D24" s="76"/>
      <c r="E24" s="76"/>
    </row>
    <row r="25" spans="1:46" x14ac:dyDescent="0.3">
      <c r="A25" s="76"/>
      <c r="B25" s="76"/>
      <c r="C25" s="76"/>
      <c r="D25" s="76"/>
      <c r="E25" s="76"/>
    </row>
    <row r="26" spans="1:46" x14ac:dyDescent="0.3">
      <c r="A26" s="76"/>
      <c r="B26" s="76"/>
      <c r="C26" s="76"/>
      <c r="D26" s="76"/>
      <c r="E26" s="76"/>
    </row>
    <row r="27" spans="1:46" x14ac:dyDescent="0.3">
      <c r="A27" s="76"/>
      <c r="B27" s="76"/>
      <c r="C27" s="76"/>
      <c r="D27" s="76"/>
      <c r="E27" s="76"/>
    </row>
    <row r="28" spans="1:46" x14ac:dyDescent="0.3">
      <c r="A28" s="76"/>
      <c r="B28" s="76"/>
      <c r="C28" s="76"/>
      <c r="D28" s="76"/>
      <c r="E28" s="76"/>
    </row>
    <row r="29" spans="1:46" x14ac:dyDescent="0.3">
      <c r="A29" s="76"/>
      <c r="B29" s="76"/>
      <c r="C29" s="76"/>
      <c r="D29" s="76"/>
      <c r="E29" s="76"/>
    </row>
    <row r="30" spans="1:46" x14ac:dyDescent="0.3">
      <c r="A30" s="76"/>
      <c r="B30" s="76"/>
      <c r="C30" s="76"/>
      <c r="D30" s="76"/>
      <c r="E30" s="76"/>
    </row>
    <row r="31" spans="1:46" x14ac:dyDescent="0.3">
      <c r="A31" s="76"/>
      <c r="B31" s="76"/>
      <c r="C31" s="76"/>
      <c r="D31" s="76"/>
      <c r="E31" s="76"/>
    </row>
    <row r="32" spans="1:46" x14ac:dyDescent="0.3">
      <c r="A32" s="76"/>
      <c r="B32" s="76"/>
      <c r="C32" s="76"/>
      <c r="D32" s="76"/>
      <c r="E32" s="76"/>
    </row>
    <row r="33" spans="1:5" x14ac:dyDescent="0.3">
      <c r="A33" s="76"/>
      <c r="B33" s="76"/>
      <c r="C33" s="76"/>
      <c r="D33" s="76"/>
      <c r="E33" s="76"/>
    </row>
    <row r="34" spans="1:5" x14ac:dyDescent="0.3">
      <c r="A34" s="76"/>
      <c r="B34" s="76"/>
      <c r="C34" s="76"/>
      <c r="D34" s="76"/>
      <c r="E34" s="76"/>
    </row>
    <row r="35" spans="1:5" x14ac:dyDescent="0.3">
      <c r="A35" s="76"/>
      <c r="B35" s="76"/>
      <c r="C35" s="76"/>
      <c r="D35" s="76"/>
      <c r="E35" s="76"/>
    </row>
    <row r="36" spans="1:5" x14ac:dyDescent="0.3">
      <c r="A36" s="76"/>
      <c r="B36" s="76"/>
      <c r="C36" s="76"/>
      <c r="D36" s="76"/>
      <c r="E36" s="76"/>
    </row>
    <row r="37" spans="1:5" x14ac:dyDescent="0.3">
      <c r="A37" s="76"/>
      <c r="B37" s="76"/>
      <c r="C37" s="76"/>
      <c r="D37" s="76"/>
      <c r="E37" s="76"/>
    </row>
    <row r="38" spans="1:5" x14ac:dyDescent="0.3">
      <c r="A38" s="76"/>
      <c r="B38" s="76"/>
      <c r="C38" s="76"/>
      <c r="D38" s="76"/>
      <c r="E38" s="76"/>
    </row>
    <row r="39" spans="1:5" x14ac:dyDescent="0.3">
      <c r="A39" s="76"/>
      <c r="B39" s="76"/>
      <c r="C39" s="76"/>
      <c r="D39" s="76"/>
      <c r="E39" s="76"/>
    </row>
    <row r="40" spans="1:5" x14ac:dyDescent="0.3">
      <c r="A40" s="76"/>
      <c r="B40" s="76"/>
      <c r="C40" s="76"/>
      <c r="D40" s="76"/>
      <c r="E40" s="76"/>
    </row>
    <row r="41" spans="1:5" x14ac:dyDescent="0.3">
      <c r="A41" s="76"/>
      <c r="B41" s="76"/>
      <c r="C41" s="76"/>
      <c r="D41" s="76"/>
      <c r="E41" s="76"/>
    </row>
    <row r="42" spans="1:5" x14ac:dyDescent="0.3">
      <c r="A42" s="76"/>
      <c r="B42" s="76"/>
      <c r="C42" s="76"/>
      <c r="D42" s="76"/>
      <c r="E42" s="76"/>
    </row>
    <row r="43" spans="1:5" x14ac:dyDescent="0.3">
      <c r="A43" s="76"/>
      <c r="B43" s="76"/>
      <c r="C43" s="76"/>
      <c r="D43" s="76"/>
      <c r="E43" s="76"/>
    </row>
    <row r="44" spans="1:5" x14ac:dyDescent="0.3">
      <c r="A44" s="76"/>
      <c r="B44" s="76"/>
      <c r="C44" s="76"/>
      <c r="D44" s="76"/>
      <c r="E44" s="76"/>
    </row>
    <row r="45" spans="1:5" x14ac:dyDescent="0.3">
      <c r="A45" s="76"/>
      <c r="B45" s="76"/>
      <c r="C45" s="76"/>
      <c r="D45" s="76"/>
      <c r="E45" s="76"/>
    </row>
    <row r="46" spans="1:5" x14ac:dyDescent="0.3">
      <c r="A46" s="76"/>
      <c r="B46" s="76"/>
      <c r="C46" s="76"/>
      <c r="D46" s="76"/>
      <c r="E46" s="76"/>
    </row>
    <row r="47" spans="1:5" x14ac:dyDescent="0.3">
      <c r="A47" s="76"/>
      <c r="B47" s="76"/>
      <c r="C47" s="76"/>
      <c r="D47" s="76"/>
      <c r="E47" s="76"/>
    </row>
    <row r="48" spans="1:5" x14ac:dyDescent="0.3">
      <c r="A48" s="76"/>
      <c r="B48" s="76"/>
      <c r="C48" s="76"/>
      <c r="D48" s="76"/>
      <c r="E48" s="76"/>
    </row>
    <row r="49" spans="1:5" x14ac:dyDescent="0.3">
      <c r="A49" s="76"/>
      <c r="B49" s="76"/>
      <c r="C49" s="76"/>
      <c r="D49" s="76"/>
      <c r="E49" s="76"/>
    </row>
    <row r="50" spans="1:5" x14ac:dyDescent="0.3">
      <c r="A50" s="76"/>
      <c r="B50" s="76"/>
      <c r="C50" s="76"/>
      <c r="D50" s="76"/>
      <c r="E50" s="76"/>
    </row>
    <row r="51" spans="1:5" x14ac:dyDescent="0.3">
      <c r="A51" s="76"/>
      <c r="B51" s="76"/>
      <c r="C51" s="76"/>
      <c r="D51" s="76"/>
      <c r="E51" s="76"/>
    </row>
    <row r="52" spans="1:5" x14ac:dyDescent="0.3">
      <c r="A52" s="76"/>
      <c r="B52" s="76"/>
      <c r="C52" s="76"/>
      <c r="D52" s="76"/>
      <c r="E52" s="76"/>
    </row>
    <row r="53" spans="1:5" x14ac:dyDescent="0.3">
      <c r="A53" s="76"/>
      <c r="B53" s="76"/>
      <c r="C53" s="76"/>
      <c r="D53" s="76"/>
      <c r="E53" s="76"/>
    </row>
    <row r="54" spans="1:5" x14ac:dyDescent="0.3">
      <c r="A54" s="76"/>
      <c r="B54" s="76"/>
      <c r="C54" s="76"/>
      <c r="D54" s="76"/>
      <c r="E54" s="76"/>
    </row>
    <row r="55" spans="1:5" x14ac:dyDescent="0.3">
      <c r="A55" s="76"/>
      <c r="B55" s="76"/>
      <c r="C55" s="76"/>
      <c r="D55" s="76"/>
      <c r="E55" s="76"/>
    </row>
    <row r="56" spans="1:5" x14ac:dyDescent="0.3">
      <c r="A56" s="76"/>
      <c r="B56" s="76"/>
      <c r="C56" s="76"/>
      <c r="D56" s="76"/>
      <c r="E56" s="76"/>
    </row>
    <row r="57" spans="1:5" x14ac:dyDescent="0.3">
      <c r="A57" s="76"/>
      <c r="B57" s="76"/>
      <c r="C57" s="76"/>
      <c r="D57" s="76"/>
      <c r="E57" s="76"/>
    </row>
    <row r="58" spans="1:5" x14ac:dyDescent="0.3">
      <c r="A58" s="76"/>
      <c r="B58" s="76"/>
      <c r="C58" s="76"/>
      <c r="D58" s="76"/>
      <c r="E58" s="76"/>
    </row>
    <row r="59" spans="1:5" x14ac:dyDescent="0.3">
      <c r="A59" s="76"/>
      <c r="B59" s="76"/>
      <c r="C59" s="76"/>
      <c r="D59" s="76"/>
      <c r="E59" s="76"/>
    </row>
    <row r="60" spans="1:5" x14ac:dyDescent="0.3">
      <c r="A60" s="76"/>
      <c r="B60" s="76"/>
      <c r="C60" s="76"/>
      <c r="D60" s="76"/>
      <c r="E60" s="76"/>
    </row>
    <row r="61" spans="1:5" x14ac:dyDescent="0.3">
      <c r="A61" s="76"/>
      <c r="B61" s="76"/>
      <c r="C61" s="76"/>
      <c r="D61" s="76"/>
      <c r="E61" s="76"/>
    </row>
    <row r="62" spans="1:5" x14ac:dyDescent="0.3">
      <c r="A62" s="76"/>
      <c r="B62" s="76"/>
      <c r="C62" s="76"/>
      <c r="D62" s="76"/>
      <c r="E62" s="76"/>
    </row>
    <row r="63" spans="1:5" x14ac:dyDescent="0.3">
      <c r="A63" s="76"/>
      <c r="B63" s="76"/>
      <c r="C63" s="76"/>
      <c r="D63" s="76"/>
      <c r="E63" s="76"/>
    </row>
    <row r="64" spans="1:5" x14ac:dyDescent="0.3">
      <c r="A64" s="76"/>
      <c r="B64" s="76"/>
      <c r="C64" s="76"/>
      <c r="D64" s="76"/>
      <c r="E64" s="76"/>
    </row>
    <row r="65" spans="1:5" x14ac:dyDescent="0.3">
      <c r="A65" s="76"/>
      <c r="B65" s="76"/>
      <c r="C65" s="76"/>
      <c r="D65" s="76"/>
      <c r="E65" s="76"/>
    </row>
    <row r="66" spans="1:5" x14ac:dyDescent="0.3">
      <c r="A66" s="76"/>
      <c r="B66" s="76"/>
      <c r="C66" s="76"/>
      <c r="D66" s="76"/>
      <c r="E66" s="76"/>
    </row>
    <row r="67" spans="1:5" x14ac:dyDescent="0.3">
      <c r="A67" s="76"/>
      <c r="B67" s="76"/>
      <c r="C67" s="76"/>
      <c r="D67" s="76"/>
      <c r="E67" s="76"/>
    </row>
    <row r="68" spans="1:5" x14ac:dyDescent="0.3">
      <c r="A68" s="76"/>
      <c r="B68" s="76"/>
      <c r="C68" s="76"/>
      <c r="D68" s="76"/>
      <c r="E68" s="76"/>
    </row>
    <row r="69" spans="1:5" x14ac:dyDescent="0.3">
      <c r="A69" s="76"/>
      <c r="B69" s="76"/>
      <c r="C69" s="76"/>
      <c r="D69" s="76"/>
      <c r="E69" s="76"/>
    </row>
    <row r="70" spans="1:5" x14ac:dyDescent="0.3">
      <c r="A70" s="76"/>
      <c r="B70" s="76"/>
      <c r="C70" s="76"/>
      <c r="D70" s="76"/>
      <c r="E70" s="76"/>
    </row>
    <row r="71" spans="1:5" x14ac:dyDescent="0.3">
      <c r="A71" s="76"/>
      <c r="B71" s="76"/>
      <c r="C71" s="76"/>
      <c r="D71" s="76"/>
      <c r="E71" s="76"/>
    </row>
    <row r="72" spans="1:5" x14ac:dyDescent="0.3">
      <c r="A72" s="76"/>
      <c r="B72" s="76"/>
      <c r="C72" s="76"/>
      <c r="D72" s="76"/>
      <c r="E72" s="76"/>
    </row>
    <row r="73" spans="1:5" x14ac:dyDescent="0.3">
      <c r="A73" s="76"/>
      <c r="B73" s="76"/>
      <c r="C73" s="76"/>
      <c r="D73" s="76"/>
      <c r="E73" s="76"/>
    </row>
    <row r="74" spans="1:5" x14ac:dyDescent="0.3">
      <c r="A74" s="76"/>
      <c r="B74" s="76"/>
      <c r="C74" s="76"/>
      <c r="D74" s="76"/>
      <c r="E74" s="76"/>
    </row>
    <row r="75" spans="1:5" x14ac:dyDescent="0.3">
      <c r="A75" s="76"/>
      <c r="B75" s="76"/>
      <c r="C75" s="76"/>
      <c r="D75" s="76"/>
      <c r="E75" s="76"/>
    </row>
    <row r="76" spans="1:5" x14ac:dyDescent="0.3">
      <c r="A76" s="76"/>
      <c r="B76" s="76"/>
      <c r="C76" s="76"/>
      <c r="D76" s="76"/>
      <c r="E76" s="76"/>
    </row>
    <row r="77" spans="1:5" x14ac:dyDescent="0.3">
      <c r="A77" s="76"/>
      <c r="B77" s="76"/>
      <c r="C77" s="76"/>
      <c r="D77" s="76"/>
      <c r="E77" s="76"/>
    </row>
    <row r="78" spans="1:5" x14ac:dyDescent="0.3">
      <c r="A78" s="76"/>
      <c r="B78" s="76"/>
      <c r="C78" s="76"/>
      <c r="D78" s="76"/>
      <c r="E78" s="76"/>
    </row>
    <row r="79" spans="1:5" x14ac:dyDescent="0.3">
      <c r="A79" s="76"/>
      <c r="B79" s="76"/>
      <c r="C79" s="76"/>
      <c r="D79" s="76"/>
      <c r="E79" s="76"/>
    </row>
    <row r="80" spans="1:5" x14ac:dyDescent="0.3">
      <c r="A80" s="76"/>
      <c r="B80" s="76"/>
      <c r="C80" s="76"/>
      <c r="D80" s="76"/>
      <c r="E80" s="76"/>
    </row>
    <row r="81" spans="1:5" x14ac:dyDescent="0.3">
      <c r="A81" s="76"/>
      <c r="B81" s="76"/>
      <c r="C81" s="76"/>
      <c r="D81" s="76"/>
      <c r="E81" s="76"/>
    </row>
    <row r="82" spans="1:5" x14ac:dyDescent="0.3">
      <c r="A82" s="76"/>
      <c r="B82" s="76"/>
      <c r="C82" s="76"/>
      <c r="D82" s="76"/>
      <c r="E82" s="76"/>
    </row>
    <row r="83" spans="1:5" x14ac:dyDescent="0.3">
      <c r="A83" s="76"/>
      <c r="B83" s="76"/>
      <c r="C83" s="76"/>
      <c r="D83" s="76"/>
      <c r="E83" s="76"/>
    </row>
    <row r="84" spans="1:5" x14ac:dyDescent="0.3">
      <c r="A84" s="76"/>
      <c r="B84" s="76"/>
      <c r="C84" s="76"/>
      <c r="D84" s="76"/>
      <c r="E84" s="76"/>
    </row>
    <row r="85" spans="1:5" x14ac:dyDescent="0.3">
      <c r="A85" s="76"/>
      <c r="B85" s="76"/>
      <c r="C85" s="76"/>
      <c r="D85" s="76"/>
      <c r="E85" s="76"/>
    </row>
    <row r="86" spans="1:5" x14ac:dyDescent="0.3">
      <c r="A86" s="76"/>
      <c r="B86" s="76"/>
      <c r="C86" s="76"/>
      <c r="D86" s="76"/>
      <c r="E86" s="76"/>
    </row>
    <row r="87" spans="1:5" x14ac:dyDescent="0.3">
      <c r="A87" s="76"/>
      <c r="B87" s="76"/>
      <c r="C87" s="76"/>
      <c r="D87" s="76"/>
      <c r="E87" s="76"/>
    </row>
    <row r="88" spans="1:5" x14ac:dyDescent="0.3">
      <c r="A88" s="76"/>
      <c r="B88" s="76"/>
      <c r="C88" s="76"/>
      <c r="D88" s="76"/>
      <c r="E88" s="76"/>
    </row>
    <row r="89" spans="1:5" x14ac:dyDescent="0.3">
      <c r="A89" s="76"/>
      <c r="B89" s="76"/>
      <c r="C89" s="76"/>
      <c r="D89" s="76"/>
      <c r="E89" s="76"/>
    </row>
    <row r="90" spans="1:5" x14ac:dyDescent="0.3">
      <c r="A90" s="76"/>
      <c r="B90" s="76"/>
      <c r="C90" s="76"/>
      <c r="D90" s="76"/>
      <c r="E90" s="76"/>
    </row>
    <row r="91" spans="1:5" x14ac:dyDescent="0.3">
      <c r="A91" s="76"/>
      <c r="B91" s="76"/>
      <c r="C91" s="76"/>
      <c r="D91" s="76"/>
      <c r="E91" s="76"/>
    </row>
    <row r="92" spans="1:5" x14ac:dyDescent="0.3">
      <c r="A92" s="76"/>
      <c r="B92" s="76"/>
      <c r="C92" s="76"/>
      <c r="D92" s="76"/>
      <c r="E92" s="76"/>
    </row>
    <row r="93" spans="1:5" x14ac:dyDescent="0.3">
      <c r="A93" s="76"/>
      <c r="B93" s="76"/>
      <c r="C93" s="76"/>
      <c r="D93" s="76"/>
      <c r="E93" s="76"/>
    </row>
    <row r="94" spans="1:5" x14ac:dyDescent="0.3">
      <c r="A94" s="76"/>
      <c r="B94" s="76"/>
      <c r="C94" s="76"/>
      <c r="D94" s="76"/>
      <c r="E94" s="76"/>
    </row>
    <row r="95" spans="1:5" x14ac:dyDescent="0.3">
      <c r="A95" s="76"/>
      <c r="B95" s="76"/>
      <c r="C95" s="76"/>
      <c r="D95" s="76"/>
      <c r="E95" s="76"/>
    </row>
    <row r="96" spans="1:5" x14ac:dyDescent="0.3">
      <c r="A96" s="76"/>
      <c r="B96" s="76"/>
      <c r="C96" s="76"/>
      <c r="D96" s="76"/>
      <c r="E96" s="76"/>
    </row>
    <row r="97" spans="1:5" x14ac:dyDescent="0.3">
      <c r="A97" s="76"/>
      <c r="B97" s="76"/>
      <c r="C97" s="76"/>
      <c r="D97" s="76"/>
      <c r="E97" s="76"/>
    </row>
    <row r="98" spans="1:5" x14ac:dyDescent="0.3">
      <c r="A98" s="76"/>
      <c r="B98" s="76"/>
      <c r="C98" s="76"/>
      <c r="D98" s="76"/>
      <c r="E98" s="76"/>
    </row>
    <row r="99" spans="1:5" x14ac:dyDescent="0.3">
      <c r="A99" s="76"/>
      <c r="B99" s="76"/>
      <c r="C99" s="76"/>
      <c r="D99" s="76"/>
      <c r="E99" s="76"/>
    </row>
    <row r="100" spans="1:5" x14ac:dyDescent="0.3">
      <c r="A100" s="76"/>
      <c r="B100" s="76"/>
      <c r="C100" s="76"/>
      <c r="D100" s="76"/>
      <c r="E100" s="76"/>
    </row>
    <row r="101" spans="1:5" x14ac:dyDescent="0.3">
      <c r="A101" s="76"/>
      <c r="B101" s="76"/>
      <c r="C101" s="76"/>
      <c r="D101" s="76"/>
      <c r="E101" s="76"/>
    </row>
    <row r="102" spans="1:5" x14ac:dyDescent="0.3">
      <c r="A102" s="76"/>
      <c r="B102" s="76"/>
      <c r="C102" s="76"/>
      <c r="D102" s="76"/>
      <c r="E102" s="76"/>
    </row>
    <row r="103" spans="1:5" x14ac:dyDescent="0.3">
      <c r="A103" s="76"/>
      <c r="B103" s="76"/>
      <c r="C103" s="76"/>
      <c r="D103" s="76"/>
      <c r="E103" s="76"/>
    </row>
    <row r="104" spans="1:5" x14ac:dyDescent="0.3">
      <c r="A104" s="76"/>
      <c r="B104" s="76"/>
      <c r="C104" s="76"/>
      <c r="D104" s="76"/>
      <c r="E104" s="76"/>
    </row>
    <row r="105" spans="1:5" x14ac:dyDescent="0.3">
      <c r="A105" s="76"/>
      <c r="B105" s="76"/>
      <c r="C105" s="76"/>
      <c r="D105" s="76"/>
      <c r="E105" s="76"/>
    </row>
    <row r="106" spans="1:5" x14ac:dyDescent="0.3">
      <c r="A106" s="76"/>
      <c r="B106" s="76"/>
      <c r="C106" s="76"/>
      <c r="D106" s="76"/>
      <c r="E106" s="76"/>
    </row>
    <row r="107" spans="1:5" x14ac:dyDescent="0.3">
      <c r="A107" s="76"/>
      <c r="B107" s="76"/>
      <c r="C107" s="76"/>
      <c r="D107" s="76"/>
      <c r="E107" s="76"/>
    </row>
    <row r="108" spans="1:5" x14ac:dyDescent="0.3">
      <c r="A108" s="76"/>
      <c r="B108" s="76"/>
      <c r="C108" s="76"/>
      <c r="D108" s="76"/>
      <c r="E108" s="76"/>
    </row>
    <row r="109" spans="1:5" x14ac:dyDescent="0.3">
      <c r="A109" s="76"/>
      <c r="B109" s="76"/>
      <c r="C109" s="76"/>
      <c r="D109" s="76"/>
      <c r="E109" s="76"/>
    </row>
    <row r="110" spans="1:5" x14ac:dyDescent="0.3">
      <c r="A110" s="76"/>
      <c r="B110" s="76"/>
      <c r="C110" s="76"/>
      <c r="D110" s="76"/>
      <c r="E110" s="76"/>
    </row>
    <row r="111" spans="1:5" x14ac:dyDescent="0.3">
      <c r="A111" s="76"/>
      <c r="B111" s="76"/>
      <c r="C111" s="76"/>
      <c r="D111" s="76"/>
      <c r="E111" s="76"/>
    </row>
    <row r="112" spans="1:5" x14ac:dyDescent="0.3">
      <c r="A112" s="76"/>
      <c r="B112" s="76"/>
      <c r="C112" s="76"/>
      <c r="D112" s="76"/>
      <c r="E112" s="76"/>
    </row>
    <row r="113" spans="1:5" x14ac:dyDescent="0.3">
      <c r="A113" s="76"/>
      <c r="B113" s="76"/>
      <c r="C113" s="76"/>
      <c r="D113" s="76"/>
      <c r="E113" s="76"/>
    </row>
    <row r="114" spans="1:5" x14ac:dyDescent="0.3">
      <c r="A114" s="76"/>
      <c r="B114" s="76"/>
      <c r="C114" s="76"/>
      <c r="D114" s="76"/>
      <c r="E114" s="76"/>
    </row>
    <row r="115" spans="1:5" x14ac:dyDescent="0.3">
      <c r="A115" s="76"/>
      <c r="B115" s="76"/>
      <c r="C115" s="76"/>
      <c r="D115" s="76"/>
      <c r="E115" s="76"/>
    </row>
    <row r="116" spans="1:5" x14ac:dyDescent="0.3">
      <c r="A116" s="76"/>
      <c r="B116" s="76"/>
      <c r="C116" s="76"/>
      <c r="D116" s="76"/>
      <c r="E116" s="76"/>
    </row>
    <row r="117" spans="1:5" x14ac:dyDescent="0.3">
      <c r="A117" s="76"/>
      <c r="B117" s="76"/>
      <c r="C117" s="76"/>
      <c r="D117" s="76"/>
      <c r="E117" s="76"/>
    </row>
    <row r="118" spans="1:5" x14ac:dyDescent="0.3">
      <c r="A118" s="76"/>
      <c r="B118" s="76"/>
      <c r="C118" s="76"/>
      <c r="D118" s="76"/>
      <c r="E118" s="76"/>
    </row>
    <row r="119" spans="1:5" x14ac:dyDescent="0.3">
      <c r="A119" s="76"/>
      <c r="B119" s="76"/>
      <c r="C119" s="76"/>
      <c r="D119" s="76"/>
      <c r="E119" s="76"/>
    </row>
    <row r="120" spans="1:5" x14ac:dyDescent="0.3">
      <c r="A120" s="76"/>
      <c r="B120" s="76"/>
      <c r="C120" s="76"/>
      <c r="D120" s="76"/>
      <c r="E120" s="76"/>
    </row>
    <row r="121" spans="1:5" x14ac:dyDescent="0.3">
      <c r="A121" s="76"/>
      <c r="B121" s="76"/>
      <c r="C121" s="76"/>
      <c r="D121" s="76"/>
      <c r="E121" s="76"/>
    </row>
    <row r="122" spans="1:5" x14ac:dyDescent="0.3">
      <c r="A122" s="76"/>
      <c r="B122" s="76"/>
      <c r="C122" s="76"/>
      <c r="D122" s="76"/>
      <c r="E122" s="76"/>
    </row>
    <row r="123" spans="1:5" x14ac:dyDescent="0.3">
      <c r="A123" s="76"/>
      <c r="B123" s="76"/>
      <c r="C123" s="76"/>
      <c r="D123" s="76"/>
      <c r="E123" s="76"/>
    </row>
    <row r="124" spans="1:5" x14ac:dyDescent="0.3">
      <c r="A124" s="76"/>
      <c r="B124" s="76"/>
      <c r="C124" s="76"/>
      <c r="D124" s="76"/>
      <c r="E124" s="76"/>
    </row>
    <row r="125" spans="1:5" x14ac:dyDescent="0.3">
      <c r="A125" s="76"/>
      <c r="B125" s="76"/>
      <c r="C125" s="76"/>
      <c r="D125" s="76"/>
      <c r="E125" s="76"/>
    </row>
    <row r="126" spans="1:5" x14ac:dyDescent="0.3">
      <c r="A126" s="76"/>
      <c r="B126" s="76"/>
      <c r="C126" s="76"/>
      <c r="D126" s="76"/>
      <c r="E126" s="76"/>
    </row>
    <row r="127" spans="1:5" x14ac:dyDescent="0.3">
      <c r="A127" s="76"/>
      <c r="B127" s="76"/>
      <c r="C127" s="76"/>
      <c r="D127" s="76"/>
      <c r="E127" s="76"/>
    </row>
    <row r="128" spans="1:5" x14ac:dyDescent="0.3">
      <c r="A128" s="76"/>
      <c r="B128" s="76"/>
      <c r="C128" s="76"/>
      <c r="D128" s="76"/>
      <c r="E128" s="76"/>
    </row>
    <row r="129" spans="1:5" x14ac:dyDescent="0.3">
      <c r="A129" s="76"/>
      <c r="B129" s="76"/>
      <c r="C129" s="76"/>
      <c r="D129" s="76"/>
      <c r="E129" s="76"/>
    </row>
    <row r="130" spans="1:5" x14ac:dyDescent="0.3">
      <c r="A130" s="76"/>
      <c r="B130" s="76"/>
      <c r="C130" s="76"/>
      <c r="D130" s="76"/>
      <c r="E130" s="76"/>
    </row>
    <row r="131" spans="1:5" x14ac:dyDescent="0.3">
      <c r="A131" s="76"/>
      <c r="B131" s="76"/>
      <c r="C131" s="76"/>
      <c r="D131" s="76"/>
      <c r="E131" s="76"/>
    </row>
    <row r="132" spans="1:5" x14ac:dyDescent="0.3">
      <c r="A132" s="76"/>
      <c r="B132" s="76"/>
      <c r="C132" s="76"/>
      <c r="D132" s="76"/>
      <c r="E132" s="76"/>
    </row>
    <row r="133" spans="1:5" x14ac:dyDescent="0.3">
      <c r="A133" s="76"/>
      <c r="B133" s="76"/>
      <c r="C133" s="76"/>
      <c r="D133" s="76"/>
      <c r="E133" s="76"/>
    </row>
    <row r="134" spans="1:5" x14ac:dyDescent="0.3">
      <c r="A134" s="76"/>
      <c r="B134" s="76"/>
      <c r="C134" s="76"/>
      <c r="D134" s="76"/>
      <c r="E134" s="76"/>
    </row>
    <row r="135" spans="1:5" x14ac:dyDescent="0.3">
      <c r="A135" s="76"/>
      <c r="B135" s="76"/>
      <c r="C135" s="76"/>
      <c r="D135" s="76"/>
      <c r="E135" s="76"/>
    </row>
    <row r="136" spans="1:5" x14ac:dyDescent="0.3">
      <c r="A136" s="76"/>
      <c r="B136" s="76"/>
      <c r="C136" s="76"/>
      <c r="D136" s="76"/>
      <c r="E136" s="76"/>
    </row>
    <row r="137" spans="1:5" x14ac:dyDescent="0.3">
      <c r="A137" s="76"/>
      <c r="B137" s="76"/>
      <c r="C137" s="76"/>
      <c r="D137" s="76"/>
      <c r="E137" s="76"/>
    </row>
    <row r="138" spans="1:5" x14ac:dyDescent="0.3">
      <c r="A138" s="76"/>
      <c r="B138" s="76"/>
      <c r="C138" s="76"/>
      <c r="D138" s="76"/>
      <c r="E138" s="76"/>
    </row>
    <row r="139" spans="1:5" x14ac:dyDescent="0.3">
      <c r="A139" s="76"/>
      <c r="B139" s="76"/>
      <c r="C139" s="76"/>
      <c r="D139" s="76"/>
      <c r="E139" s="76"/>
    </row>
    <row r="140" spans="1:5" x14ac:dyDescent="0.3">
      <c r="A140" s="76"/>
      <c r="B140" s="76"/>
      <c r="C140" s="76"/>
      <c r="D140" s="76"/>
      <c r="E140" s="76"/>
    </row>
    <row r="141" spans="1:5" x14ac:dyDescent="0.3">
      <c r="A141" s="76"/>
      <c r="B141" s="76"/>
      <c r="C141" s="76"/>
      <c r="D141" s="76"/>
      <c r="E141" s="76"/>
    </row>
    <row r="142" spans="1:5" x14ac:dyDescent="0.3">
      <c r="A142" s="76"/>
      <c r="B142" s="76"/>
      <c r="C142" s="76"/>
      <c r="D142" s="76"/>
      <c r="E142" s="76"/>
    </row>
    <row r="143" spans="1:5" x14ac:dyDescent="0.3">
      <c r="A143" s="76"/>
      <c r="B143" s="76"/>
      <c r="C143" s="76"/>
      <c r="D143" s="76"/>
      <c r="E143" s="76"/>
    </row>
  </sheetData>
  <mergeCells count="5">
    <mergeCell ref="A1:E1"/>
    <mergeCell ref="A2:E2"/>
    <mergeCell ref="A3:E3"/>
    <mergeCell ref="A6:E6"/>
    <mergeCell ref="A7:E7"/>
  </mergeCells>
  <dataValidations count="1">
    <dataValidation type="list" allowBlank="1" showInputMessage="1" showErrorMessage="1" prompt="Select text to construct the manufacturing account" sqref="A18:A19 A10:A12 A14 A16 A21:A22" xr:uid="{88A864FF-DF95-4D16-B10C-DC7771374D8C}">
      <formula1>$AT$3:$AT$11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EDFBD-E2E4-4658-A1B5-24D0899E565D}">
  <dimension ref="A1:AT143"/>
  <sheetViews>
    <sheetView tabSelected="1" workbookViewId="0">
      <selection sqref="A1:E1"/>
    </sheetView>
  </sheetViews>
  <sheetFormatPr defaultRowHeight="18" x14ac:dyDescent="0.3"/>
  <cols>
    <col min="1" max="1" width="58.21875" style="42" customWidth="1"/>
    <col min="2" max="2" width="16.33203125" style="42" customWidth="1"/>
    <col min="3" max="4" width="8.88671875" style="42"/>
    <col min="5" max="5" width="54.77734375" style="42" customWidth="1"/>
    <col min="6" max="16384" width="8.88671875" style="42"/>
  </cols>
  <sheetData>
    <row r="1" spans="1:46" ht="24.6" customHeight="1" x14ac:dyDescent="0.3">
      <c r="A1" s="99" t="s">
        <v>86</v>
      </c>
      <c r="B1" s="99"/>
      <c r="C1" s="99"/>
      <c r="D1" s="99"/>
      <c r="E1" s="99"/>
    </row>
    <row r="2" spans="1:46" ht="24.6" customHeight="1" x14ac:dyDescent="0.3">
      <c r="A2" s="99" t="s">
        <v>95</v>
      </c>
      <c r="B2" s="99"/>
      <c r="C2" s="99"/>
      <c r="D2" s="99"/>
      <c r="E2" s="99"/>
    </row>
    <row r="3" spans="1:46" ht="24.6" customHeight="1" thickBot="1" x14ac:dyDescent="0.35">
      <c r="A3" s="99" t="s">
        <v>81</v>
      </c>
      <c r="B3" s="99"/>
      <c r="C3" s="99"/>
      <c r="D3" s="99"/>
      <c r="E3" s="99"/>
      <c r="AT3" s="82" t="s">
        <v>71</v>
      </c>
    </row>
    <row r="4" spans="1:46" ht="24.6" customHeight="1" thickTop="1" thickBot="1" x14ac:dyDescent="0.35">
      <c r="A4" s="76" t="s">
        <v>82</v>
      </c>
      <c r="B4" s="76"/>
      <c r="C4" s="76"/>
      <c r="D4" s="76"/>
      <c r="E4" s="76"/>
      <c r="AT4" s="12" t="s">
        <v>74</v>
      </c>
    </row>
    <row r="5" spans="1:46" ht="24.6" customHeight="1" thickTop="1" thickBot="1" x14ac:dyDescent="0.35">
      <c r="A5" s="76" t="s">
        <v>83</v>
      </c>
      <c r="B5" s="76"/>
      <c r="C5" s="76"/>
      <c r="D5" s="76"/>
      <c r="E5" s="76"/>
      <c r="AT5" s="12" t="s">
        <v>77</v>
      </c>
    </row>
    <row r="6" spans="1:46" ht="24.6" customHeight="1" thickTop="1" thickBot="1" x14ac:dyDescent="0.35">
      <c r="A6" s="99" t="s">
        <v>84</v>
      </c>
      <c r="B6" s="99"/>
      <c r="C6" s="99"/>
      <c r="D6" s="99"/>
      <c r="E6" s="99"/>
      <c r="AT6" s="12" t="s">
        <v>73</v>
      </c>
    </row>
    <row r="7" spans="1:46" ht="24.6" customHeight="1" thickTop="1" thickBot="1" x14ac:dyDescent="0.35">
      <c r="A7" s="99" t="s">
        <v>85</v>
      </c>
      <c r="B7" s="99"/>
      <c r="C7" s="99"/>
      <c r="D7" s="99"/>
      <c r="E7" s="99"/>
      <c r="AT7" s="12" t="s">
        <v>75</v>
      </c>
    </row>
    <row r="8" spans="1:46" ht="19.2" customHeight="1" thickTop="1" thickBot="1" x14ac:dyDescent="0.35">
      <c r="A8" s="76"/>
      <c r="B8" s="76"/>
      <c r="C8" s="76"/>
      <c r="D8" s="76"/>
      <c r="E8" s="76"/>
      <c r="AT8" s="12" t="s">
        <v>72</v>
      </c>
    </row>
    <row r="9" spans="1:46" ht="39.6" customHeight="1" thickTop="1" thickBot="1" x14ac:dyDescent="0.35">
      <c r="A9" s="86" t="s">
        <v>70</v>
      </c>
      <c r="B9" s="87" t="s">
        <v>0</v>
      </c>
      <c r="C9" s="76"/>
      <c r="D9" s="76"/>
      <c r="E9" s="76"/>
      <c r="AT9" s="12" t="s">
        <v>78</v>
      </c>
    </row>
    <row r="10" spans="1:46" ht="33" customHeight="1" thickTop="1" thickBot="1" x14ac:dyDescent="0.35">
      <c r="A10" s="82" t="s">
        <v>71</v>
      </c>
      <c r="B10" s="88">
        <v>2500</v>
      </c>
      <c r="C10" s="76"/>
      <c r="D10" s="76"/>
      <c r="E10" s="76"/>
      <c r="AT10" s="12" t="s">
        <v>76</v>
      </c>
    </row>
    <row r="11" spans="1:46" ht="33" customHeight="1" thickTop="1" thickBot="1" x14ac:dyDescent="0.35">
      <c r="A11" s="82" t="s">
        <v>72</v>
      </c>
      <c r="B11" s="79">
        <v>65230</v>
      </c>
      <c r="C11" s="76"/>
      <c r="D11" s="76"/>
      <c r="E11" s="76"/>
      <c r="AT11" s="12" t="s">
        <v>79</v>
      </c>
    </row>
    <row r="12" spans="1:46" ht="33" customHeight="1" thickTop="1" thickBot="1" x14ac:dyDescent="0.35">
      <c r="A12" s="82" t="s">
        <v>73</v>
      </c>
      <c r="B12" s="79">
        <v>5500</v>
      </c>
      <c r="C12" s="76"/>
      <c r="D12" s="76"/>
      <c r="E12" s="76"/>
    </row>
    <row r="13" spans="1:46" ht="33" customHeight="1" thickTop="1" thickBot="1" x14ac:dyDescent="0.35">
      <c r="A13" s="80" t="s">
        <v>13</v>
      </c>
      <c r="B13" s="90">
        <v>62230</v>
      </c>
      <c r="C13" s="76"/>
      <c r="D13" s="76"/>
      <c r="E13" s="76"/>
    </row>
    <row r="14" spans="1:46" ht="33" customHeight="1" thickTop="1" thickBot="1" x14ac:dyDescent="0.35">
      <c r="A14" s="82" t="s">
        <v>74</v>
      </c>
      <c r="B14" s="79">
        <v>12080</v>
      </c>
      <c r="C14" s="76"/>
      <c r="D14" s="76"/>
      <c r="E14" s="76"/>
    </row>
    <row r="15" spans="1:46" ht="33" customHeight="1" thickTop="1" thickBot="1" x14ac:dyDescent="0.35">
      <c r="A15" s="80" t="s">
        <v>80</v>
      </c>
      <c r="B15" s="90">
        <v>74310</v>
      </c>
      <c r="C15" s="76"/>
      <c r="D15" s="76"/>
      <c r="E15" s="76"/>
    </row>
    <row r="16" spans="1:46" ht="33" customHeight="1" thickTop="1" thickBot="1" x14ac:dyDescent="0.35">
      <c r="A16" s="82" t="s">
        <v>75</v>
      </c>
      <c r="B16" s="79">
        <v>16400</v>
      </c>
      <c r="C16" s="76"/>
      <c r="D16" s="76"/>
      <c r="E16" s="76"/>
    </row>
    <row r="17" spans="1:46" ht="33" customHeight="1" thickTop="1" thickBot="1" x14ac:dyDescent="0.35">
      <c r="A17" s="80" t="s">
        <v>15</v>
      </c>
      <c r="B17" s="90">
        <v>90710</v>
      </c>
      <c r="C17" s="76"/>
      <c r="D17" s="76"/>
      <c r="E17" s="76"/>
    </row>
    <row r="18" spans="1:46" ht="33" customHeight="1" thickTop="1" thickBot="1" x14ac:dyDescent="0.35">
      <c r="A18" s="82" t="s">
        <v>76</v>
      </c>
      <c r="B18" s="79">
        <v>7200</v>
      </c>
      <c r="C18" s="76"/>
      <c r="D18" s="76"/>
      <c r="E18" s="76"/>
    </row>
    <row r="19" spans="1:46" ht="33" customHeight="1" thickTop="1" thickBot="1" x14ac:dyDescent="0.35">
      <c r="A19" s="82" t="s">
        <v>77</v>
      </c>
      <c r="B19" s="79">
        <v>2340</v>
      </c>
      <c r="C19" s="76"/>
      <c r="D19" s="76"/>
      <c r="E19" s="76"/>
      <c r="AT19" s="80"/>
    </row>
    <row r="20" spans="1:46" ht="33" customHeight="1" thickTop="1" thickBot="1" x14ac:dyDescent="0.35">
      <c r="A20" s="80" t="s">
        <v>16</v>
      </c>
      <c r="B20" s="90">
        <v>95570</v>
      </c>
      <c r="C20" s="76"/>
      <c r="D20" s="76"/>
      <c r="E20" s="76"/>
    </row>
    <row r="21" spans="1:46" ht="33" customHeight="1" thickTop="1" thickBot="1" x14ac:dyDescent="0.35">
      <c r="A21" s="82" t="s">
        <v>78</v>
      </c>
      <c r="B21" s="79">
        <v>23940</v>
      </c>
      <c r="C21" s="76"/>
      <c r="D21" s="76"/>
      <c r="E21" s="76"/>
    </row>
    <row r="22" spans="1:46" ht="33" customHeight="1" thickTop="1" thickBot="1" x14ac:dyDescent="0.35">
      <c r="A22" s="82" t="s">
        <v>79</v>
      </c>
      <c r="B22" s="79">
        <v>18820</v>
      </c>
      <c r="C22" s="76"/>
      <c r="D22" s="76"/>
      <c r="E22" s="76"/>
    </row>
    <row r="23" spans="1:46" ht="33" customHeight="1" thickTop="1" thickBot="1" x14ac:dyDescent="0.35">
      <c r="A23" s="80" t="s">
        <v>17</v>
      </c>
      <c r="B23" s="90">
        <v>100690</v>
      </c>
      <c r="C23" s="76"/>
      <c r="D23" s="76"/>
      <c r="E23" s="76"/>
    </row>
    <row r="24" spans="1:46" ht="18.600000000000001" thickTop="1" x14ac:dyDescent="0.3">
      <c r="A24" s="76"/>
      <c r="B24" s="76"/>
      <c r="C24" s="76"/>
      <c r="D24" s="76"/>
      <c r="E24" s="76"/>
    </row>
    <row r="25" spans="1:46" x14ac:dyDescent="0.3">
      <c r="A25" s="76"/>
      <c r="B25" s="76"/>
      <c r="C25" s="76"/>
      <c r="D25" s="76"/>
      <c r="E25" s="76"/>
    </row>
    <row r="26" spans="1:46" x14ac:dyDescent="0.3">
      <c r="A26" s="76"/>
      <c r="B26" s="76"/>
      <c r="C26" s="76"/>
      <c r="D26" s="76"/>
      <c r="E26" s="76"/>
    </row>
    <row r="27" spans="1:46" x14ac:dyDescent="0.3">
      <c r="A27" s="76"/>
      <c r="B27" s="76"/>
      <c r="C27" s="76"/>
      <c r="D27" s="76"/>
      <c r="E27" s="76"/>
    </row>
    <row r="28" spans="1:46" x14ac:dyDescent="0.3">
      <c r="A28" s="76"/>
      <c r="B28" s="76"/>
      <c r="C28" s="76"/>
      <c r="D28" s="76"/>
      <c r="E28" s="76"/>
    </row>
    <row r="29" spans="1:46" x14ac:dyDescent="0.3">
      <c r="A29" s="76"/>
      <c r="B29" s="76"/>
      <c r="C29" s="76"/>
      <c r="D29" s="76"/>
      <c r="E29" s="76"/>
    </row>
    <row r="30" spans="1:46" x14ac:dyDescent="0.3">
      <c r="A30" s="76"/>
      <c r="B30" s="76"/>
      <c r="C30" s="76"/>
      <c r="D30" s="76"/>
      <c r="E30" s="76"/>
    </row>
    <row r="31" spans="1:46" x14ac:dyDescent="0.3">
      <c r="A31" s="76"/>
      <c r="B31" s="76"/>
      <c r="C31" s="76"/>
      <c r="D31" s="76"/>
      <c r="E31" s="76"/>
    </row>
    <row r="32" spans="1:46" x14ac:dyDescent="0.3">
      <c r="A32" s="76"/>
      <c r="B32" s="76"/>
      <c r="C32" s="76"/>
      <c r="D32" s="76"/>
      <c r="E32" s="76"/>
    </row>
    <row r="33" spans="1:5" x14ac:dyDescent="0.3">
      <c r="A33" s="76"/>
      <c r="B33" s="76"/>
      <c r="C33" s="76"/>
      <c r="D33" s="76"/>
      <c r="E33" s="76"/>
    </row>
    <row r="34" spans="1:5" x14ac:dyDescent="0.3">
      <c r="A34" s="76"/>
      <c r="B34" s="76"/>
      <c r="C34" s="76"/>
      <c r="D34" s="76"/>
      <c r="E34" s="76"/>
    </row>
    <row r="35" spans="1:5" x14ac:dyDescent="0.3">
      <c r="A35" s="76"/>
      <c r="B35" s="76"/>
      <c r="C35" s="76"/>
      <c r="D35" s="76"/>
      <c r="E35" s="76"/>
    </row>
    <row r="36" spans="1:5" x14ac:dyDescent="0.3">
      <c r="A36" s="76"/>
      <c r="B36" s="76"/>
      <c r="C36" s="76"/>
      <c r="D36" s="76"/>
      <c r="E36" s="76"/>
    </row>
    <row r="37" spans="1:5" x14ac:dyDescent="0.3">
      <c r="A37" s="76"/>
      <c r="B37" s="76"/>
      <c r="C37" s="76"/>
      <c r="D37" s="76"/>
      <c r="E37" s="76"/>
    </row>
    <row r="38" spans="1:5" x14ac:dyDescent="0.3">
      <c r="A38" s="76"/>
      <c r="B38" s="76"/>
      <c r="C38" s="76"/>
      <c r="D38" s="76"/>
      <c r="E38" s="76"/>
    </row>
    <row r="39" spans="1:5" x14ac:dyDescent="0.3">
      <c r="A39" s="76"/>
      <c r="B39" s="76"/>
      <c r="C39" s="76"/>
      <c r="D39" s="76"/>
      <c r="E39" s="76"/>
    </row>
    <row r="40" spans="1:5" x14ac:dyDescent="0.3">
      <c r="A40" s="76"/>
      <c r="B40" s="76"/>
      <c r="C40" s="76"/>
      <c r="D40" s="76"/>
      <c r="E40" s="76"/>
    </row>
    <row r="41" spans="1:5" x14ac:dyDescent="0.3">
      <c r="A41" s="76"/>
      <c r="B41" s="76"/>
      <c r="C41" s="76"/>
      <c r="D41" s="76"/>
      <c r="E41" s="76"/>
    </row>
    <row r="42" spans="1:5" x14ac:dyDescent="0.3">
      <c r="A42" s="76"/>
      <c r="B42" s="76"/>
      <c r="C42" s="76"/>
      <c r="D42" s="76"/>
      <c r="E42" s="76"/>
    </row>
    <row r="43" spans="1:5" x14ac:dyDescent="0.3">
      <c r="A43" s="76"/>
      <c r="B43" s="76"/>
      <c r="C43" s="76"/>
      <c r="D43" s="76"/>
      <c r="E43" s="76"/>
    </row>
    <row r="44" spans="1:5" x14ac:dyDescent="0.3">
      <c r="A44" s="76"/>
      <c r="B44" s="76"/>
      <c r="C44" s="76"/>
      <c r="D44" s="76"/>
      <c r="E44" s="76"/>
    </row>
    <row r="45" spans="1:5" x14ac:dyDescent="0.3">
      <c r="A45" s="76"/>
      <c r="B45" s="76"/>
      <c r="C45" s="76"/>
      <c r="D45" s="76"/>
      <c r="E45" s="76"/>
    </row>
    <row r="46" spans="1:5" x14ac:dyDescent="0.3">
      <c r="A46" s="76"/>
      <c r="B46" s="76"/>
      <c r="C46" s="76"/>
      <c r="D46" s="76"/>
      <c r="E46" s="76"/>
    </row>
    <row r="47" spans="1:5" x14ac:dyDescent="0.3">
      <c r="A47" s="76"/>
      <c r="B47" s="76"/>
      <c r="C47" s="76"/>
      <c r="D47" s="76"/>
      <c r="E47" s="76"/>
    </row>
    <row r="48" spans="1:5" x14ac:dyDescent="0.3">
      <c r="A48" s="76"/>
      <c r="B48" s="76"/>
      <c r="C48" s="76"/>
      <c r="D48" s="76"/>
      <c r="E48" s="76"/>
    </row>
    <row r="49" spans="1:5" x14ac:dyDescent="0.3">
      <c r="A49" s="76"/>
      <c r="B49" s="76"/>
      <c r="C49" s="76"/>
      <c r="D49" s="76"/>
      <c r="E49" s="76"/>
    </row>
    <row r="50" spans="1:5" x14ac:dyDescent="0.3">
      <c r="A50" s="76"/>
      <c r="B50" s="76"/>
      <c r="C50" s="76"/>
      <c r="D50" s="76"/>
      <c r="E50" s="76"/>
    </row>
    <row r="51" spans="1:5" x14ac:dyDescent="0.3">
      <c r="A51" s="76"/>
      <c r="B51" s="76"/>
      <c r="C51" s="76"/>
      <c r="D51" s="76"/>
      <c r="E51" s="76"/>
    </row>
    <row r="52" spans="1:5" x14ac:dyDescent="0.3">
      <c r="A52" s="76"/>
      <c r="B52" s="76"/>
      <c r="C52" s="76"/>
      <c r="D52" s="76"/>
      <c r="E52" s="76"/>
    </row>
    <row r="53" spans="1:5" x14ac:dyDescent="0.3">
      <c r="A53" s="76"/>
      <c r="B53" s="76"/>
      <c r="C53" s="76"/>
      <c r="D53" s="76"/>
      <c r="E53" s="76"/>
    </row>
    <row r="54" spans="1:5" x14ac:dyDescent="0.3">
      <c r="A54" s="76"/>
      <c r="B54" s="76"/>
      <c r="C54" s="76"/>
      <c r="D54" s="76"/>
      <c r="E54" s="76"/>
    </row>
    <row r="55" spans="1:5" x14ac:dyDescent="0.3">
      <c r="A55" s="76"/>
      <c r="B55" s="76"/>
      <c r="C55" s="76"/>
      <c r="D55" s="76"/>
      <c r="E55" s="76"/>
    </row>
    <row r="56" spans="1:5" x14ac:dyDescent="0.3">
      <c r="A56" s="76"/>
      <c r="B56" s="76"/>
      <c r="C56" s="76"/>
      <c r="D56" s="76"/>
      <c r="E56" s="76"/>
    </row>
    <row r="57" spans="1:5" x14ac:dyDescent="0.3">
      <c r="A57" s="76"/>
      <c r="B57" s="76"/>
      <c r="C57" s="76"/>
      <c r="D57" s="76"/>
      <c r="E57" s="76"/>
    </row>
    <row r="58" spans="1:5" x14ac:dyDescent="0.3">
      <c r="A58" s="76"/>
      <c r="B58" s="76"/>
      <c r="C58" s="76"/>
      <c r="D58" s="76"/>
      <c r="E58" s="76"/>
    </row>
    <row r="59" spans="1:5" x14ac:dyDescent="0.3">
      <c r="A59" s="76"/>
      <c r="B59" s="76"/>
      <c r="C59" s="76"/>
      <c r="D59" s="76"/>
      <c r="E59" s="76"/>
    </row>
    <row r="60" spans="1:5" x14ac:dyDescent="0.3">
      <c r="A60" s="76"/>
      <c r="B60" s="76"/>
      <c r="C60" s="76"/>
      <c r="D60" s="76"/>
      <c r="E60" s="76"/>
    </row>
    <row r="61" spans="1:5" x14ac:dyDescent="0.3">
      <c r="A61" s="76"/>
      <c r="B61" s="76"/>
      <c r="C61" s="76"/>
      <c r="D61" s="76"/>
      <c r="E61" s="76"/>
    </row>
    <row r="62" spans="1:5" x14ac:dyDescent="0.3">
      <c r="A62" s="76"/>
      <c r="B62" s="76"/>
      <c r="C62" s="76"/>
      <c r="D62" s="76"/>
      <c r="E62" s="76"/>
    </row>
    <row r="63" spans="1:5" x14ac:dyDescent="0.3">
      <c r="A63" s="76"/>
      <c r="B63" s="76"/>
      <c r="C63" s="76"/>
      <c r="D63" s="76"/>
      <c r="E63" s="76"/>
    </row>
    <row r="64" spans="1:5" x14ac:dyDescent="0.3">
      <c r="A64" s="76"/>
      <c r="B64" s="76"/>
      <c r="C64" s="76"/>
      <c r="D64" s="76"/>
      <c r="E64" s="76"/>
    </row>
    <row r="65" spans="1:5" x14ac:dyDescent="0.3">
      <c r="A65" s="76"/>
      <c r="B65" s="76"/>
      <c r="C65" s="76"/>
      <c r="D65" s="76"/>
      <c r="E65" s="76"/>
    </row>
    <row r="66" spans="1:5" x14ac:dyDescent="0.3">
      <c r="A66" s="76"/>
      <c r="B66" s="76"/>
      <c r="C66" s="76"/>
      <c r="D66" s="76"/>
      <c r="E66" s="76"/>
    </row>
    <row r="67" spans="1:5" x14ac:dyDescent="0.3">
      <c r="A67" s="76"/>
      <c r="B67" s="76"/>
      <c r="C67" s="76"/>
      <c r="D67" s="76"/>
      <c r="E67" s="76"/>
    </row>
    <row r="68" spans="1:5" x14ac:dyDescent="0.3">
      <c r="A68" s="76"/>
      <c r="B68" s="76"/>
      <c r="C68" s="76"/>
      <c r="D68" s="76"/>
      <c r="E68" s="76"/>
    </row>
    <row r="69" spans="1:5" x14ac:dyDescent="0.3">
      <c r="A69" s="76"/>
      <c r="B69" s="76"/>
      <c r="C69" s="76"/>
      <c r="D69" s="76"/>
      <c r="E69" s="76"/>
    </row>
    <row r="70" spans="1:5" x14ac:dyDescent="0.3">
      <c r="A70" s="76"/>
      <c r="B70" s="76"/>
      <c r="C70" s="76"/>
      <c r="D70" s="76"/>
      <c r="E70" s="76"/>
    </row>
    <row r="71" spans="1:5" x14ac:dyDescent="0.3">
      <c r="A71" s="76"/>
      <c r="B71" s="76"/>
      <c r="C71" s="76"/>
      <c r="D71" s="76"/>
      <c r="E71" s="76"/>
    </row>
    <row r="72" spans="1:5" x14ac:dyDescent="0.3">
      <c r="A72" s="76"/>
      <c r="B72" s="76"/>
      <c r="C72" s="76"/>
      <c r="D72" s="76"/>
      <c r="E72" s="76"/>
    </row>
    <row r="73" spans="1:5" x14ac:dyDescent="0.3">
      <c r="A73" s="76"/>
      <c r="B73" s="76"/>
      <c r="C73" s="76"/>
      <c r="D73" s="76"/>
      <c r="E73" s="76"/>
    </row>
    <row r="74" spans="1:5" x14ac:dyDescent="0.3">
      <c r="A74" s="76"/>
      <c r="B74" s="76"/>
      <c r="C74" s="76"/>
      <c r="D74" s="76"/>
      <c r="E74" s="76"/>
    </row>
    <row r="75" spans="1:5" x14ac:dyDescent="0.3">
      <c r="A75" s="76"/>
      <c r="B75" s="76"/>
      <c r="C75" s="76"/>
      <c r="D75" s="76"/>
      <c r="E75" s="76"/>
    </row>
    <row r="76" spans="1:5" x14ac:dyDescent="0.3">
      <c r="A76" s="76"/>
      <c r="B76" s="76"/>
      <c r="C76" s="76"/>
      <c r="D76" s="76"/>
      <c r="E76" s="76"/>
    </row>
    <row r="77" spans="1:5" x14ac:dyDescent="0.3">
      <c r="A77" s="76"/>
      <c r="B77" s="76"/>
      <c r="C77" s="76"/>
      <c r="D77" s="76"/>
      <c r="E77" s="76"/>
    </row>
    <row r="78" spans="1:5" x14ac:dyDescent="0.3">
      <c r="A78" s="76"/>
      <c r="B78" s="76"/>
      <c r="C78" s="76"/>
      <c r="D78" s="76"/>
      <c r="E78" s="76"/>
    </row>
    <row r="79" spans="1:5" x14ac:dyDescent="0.3">
      <c r="A79" s="76"/>
      <c r="B79" s="76"/>
      <c r="C79" s="76"/>
      <c r="D79" s="76"/>
      <c r="E79" s="76"/>
    </row>
    <row r="80" spans="1:5" x14ac:dyDescent="0.3">
      <c r="A80" s="76"/>
      <c r="B80" s="76"/>
      <c r="C80" s="76"/>
      <c r="D80" s="76"/>
      <c r="E80" s="76"/>
    </row>
    <row r="81" spans="1:5" x14ac:dyDescent="0.3">
      <c r="A81" s="76"/>
      <c r="B81" s="76"/>
      <c r="C81" s="76"/>
      <c r="D81" s="76"/>
      <c r="E81" s="76"/>
    </row>
    <row r="82" spans="1:5" x14ac:dyDescent="0.3">
      <c r="A82" s="76"/>
      <c r="B82" s="76"/>
      <c r="C82" s="76"/>
      <c r="D82" s="76"/>
      <c r="E82" s="76"/>
    </row>
    <row r="83" spans="1:5" x14ac:dyDescent="0.3">
      <c r="A83" s="76"/>
      <c r="B83" s="76"/>
      <c r="C83" s="76"/>
      <c r="D83" s="76"/>
      <c r="E83" s="76"/>
    </row>
    <row r="84" spans="1:5" x14ac:dyDescent="0.3">
      <c r="A84" s="76"/>
      <c r="B84" s="76"/>
      <c r="C84" s="76"/>
      <c r="D84" s="76"/>
      <c r="E84" s="76"/>
    </row>
    <row r="85" spans="1:5" x14ac:dyDescent="0.3">
      <c r="A85" s="76"/>
      <c r="B85" s="76"/>
      <c r="C85" s="76"/>
      <c r="D85" s="76"/>
      <c r="E85" s="76"/>
    </row>
    <row r="86" spans="1:5" x14ac:dyDescent="0.3">
      <c r="A86" s="76"/>
      <c r="B86" s="76"/>
      <c r="C86" s="76"/>
      <c r="D86" s="76"/>
      <c r="E86" s="76"/>
    </row>
    <row r="87" spans="1:5" x14ac:dyDescent="0.3">
      <c r="A87" s="76"/>
      <c r="B87" s="76"/>
      <c r="C87" s="76"/>
      <c r="D87" s="76"/>
      <c r="E87" s="76"/>
    </row>
    <row r="88" spans="1:5" x14ac:dyDescent="0.3">
      <c r="A88" s="76"/>
      <c r="B88" s="76"/>
      <c r="C88" s="76"/>
      <c r="D88" s="76"/>
      <c r="E88" s="76"/>
    </row>
    <row r="89" spans="1:5" x14ac:dyDescent="0.3">
      <c r="A89" s="76"/>
      <c r="B89" s="76"/>
      <c r="C89" s="76"/>
      <c r="D89" s="76"/>
      <c r="E89" s="76"/>
    </row>
    <row r="90" spans="1:5" x14ac:dyDescent="0.3">
      <c r="A90" s="76"/>
      <c r="B90" s="76"/>
      <c r="C90" s="76"/>
      <c r="D90" s="76"/>
      <c r="E90" s="76"/>
    </row>
    <row r="91" spans="1:5" x14ac:dyDescent="0.3">
      <c r="A91" s="76"/>
      <c r="B91" s="76"/>
      <c r="C91" s="76"/>
      <c r="D91" s="76"/>
      <c r="E91" s="76"/>
    </row>
    <row r="92" spans="1:5" x14ac:dyDescent="0.3">
      <c r="A92" s="76"/>
      <c r="B92" s="76"/>
      <c r="C92" s="76"/>
      <c r="D92" s="76"/>
      <c r="E92" s="76"/>
    </row>
    <row r="93" spans="1:5" x14ac:dyDescent="0.3">
      <c r="A93" s="76"/>
      <c r="B93" s="76"/>
      <c r="C93" s="76"/>
      <c r="D93" s="76"/>
      <c r="E93" s="76"/>
    </row>
    <row r="94" spans="1:5" x14ac:dyDescent="0.3">
      <c r="A94" s="76"/>
      <c r="B94" s="76"/>
      <c r="C94" s="76"/>
      <c r="D94" s="76"/>
      <c r="E94" s="76"/>
    </row>
    <row r="95" spans="1:5" x14ac:dyDescent="0.3">
      <c r="A95" s="76"/>
      <c r="B95" s="76"/>
      <c r="C95" s="76"/>
      <c r="D95" s="76"/>
      <c r="E95" s="76"/>
    </row>
    <row r="96" spans="1:5" x14ac:dyDescent="0.3">
      <c r="A96" s="76"/>
      <c r="B96" s="76"/>
      <c r="C96" s="76"/>
      <c r="D96" s="76"/>
      <c r="E96" s="76"/>
    </row>
    <row r="97" spans="1:5" x14ac:dyDescent="0.3">
      <c r="A97" s="76"/>
      <c r="B97" s="76"/>
      <c r="C97" s="76"/>
      <c r="D97" s="76"/>
      <c r="E97" s="76"/>
    </row>
    <row r="98" spans="1:5" x14ac:dyDescent="0.3">
      <c r="A98" s="76"/>
      <c r="B98" s="76"/>
      <c r="C98" s="76"/>
      <c r="D98" s="76"/>
      <c r="E98" s="76"/>
    </row>
    <row r="99" spans="1:5" x14ac:dyDescent="0.3">
      <c r="A99" s="76"/>
      <c r="B99" s="76"/>
      <c r="C99" s="76"/>
      <c r="D99" s="76"/>
      <c r="E99" s="76"/>
    </row>
    <row r="100" spans="1:5" x14ac:dyDescent="0.3">
      <c r="A100" s="76"/>
      <c r="B100" s="76"/>
      <c r="C100" s="76"/>
      <c r="D100" s="76"/>
      <c r="E100" s="76"/>
    </row>
    <row r="101" spans="1:5" x14ac:dyDescent="0.3">
      <c r="A101" s="76"/>
      <c r="B101" s="76"/>
      <c r="C101" s="76"/>
      <c r="D101" s="76"/>
      <c r="E101" s="76"/>
    </row>
    <row r="102" spans="1:5" x14ac:dyDescent="0.3">
      <c r="A102" s="76"/>
      <c r="B102" s="76"/>
      <c r="C102" s="76"/>
      <c r="D102" s="76"/>
      <c r="E102" s="76"/>
    </row>
    <row r="103" spans="1:5" x14ac:dyDescent="0.3">
      <c r="A103" s="76"/>
      <c r="B103" s="76"/>
      <c r="C103" s="76"/>
      <c r="D103" s="76"/>
      <c r="E103" s="76"/>
    </row>
    <row r="104" spans="1:5" x14ac:dyDescent="0.3">
      <c r="A104" s="76"/>
      <c r="B104" s="76"/>
      <c r="C104" s="76"/>
      <c r="D104" s="76"/>
      <c r="E104" s="76"/>
    </row>
    <row r="105" spans="1:5" x14ac:dyDescent="0.3">
      <c r="A105" s="76"/>
      <c r="B105" s="76"/>
      <c r="C105" s="76"/>
      <c r="D105" s="76"/>
      <c r="E105" s="76"/>
    </row>
    <row r="106" spans="1:5" x14ac:dyDescent="0.3">
      <c r="A106" s="76"/>
      <c r="B106" s="76"/>
      <c r="C106" s="76"/>
      <c r="D106" s="76"/>
      <c r="E106" s="76"/>
    </row>
    <row r="107" spans="1:5" x14ac:dyDescent="0.3">
      <c r="A107" s="76"/>
      <c r="B107" s="76"/>
      <c r="C107" s="76"/>
      <c r="D107" s="76"/>
      <c r="E107" s="76"/>
    </row>
    <row r="108" spans="1:5" x14ac:dyDescent="0.3">
      <c r="A108" s="76"/>
      <c r="B108" s="76"/>
      <c r="C108" s="76"/>
      <c r="D108" s="76"/>
      <c r="E108" s="76"/>
    </row>
    <row r="109" spans="1:5" x14ac:dyDescent="0.3">
      <c r="A109" s="76"/>
      <c r="B109" s="76"/>
      <c r="C109" s="76"/>
      <c r="D109" s="76"/>
      <c r="E109" s="76"/>
    </row>
    <row r="110" spans="1:5" x14ac:dyDescent="0.3">
      <c r="A110" s="76"/>
      <c r="B110" s="76"/>
      <c r="C110" s="76"/>
      <c r="D110" s="76"/>
      <c r="E110" s="76"/>
    </row>
    <row r="111" spans="1:5" x14ac:dyDescent="0.3">
      <c r="A111" s="76"/>
      <c r="B111" s="76"/>
      <c r="C111" s="76"/>
      <c r="D111" s="76"/>
      <c r="E111" s="76"/>
    </row>
    <row r="112" spans="1:5" x14ac:dyDescent="0.3">
      <c r="A112" s="76"/>
      <c r="B112" s="76"/>
      <c r="C112" s="76"/>
      <c r="D112" s="76"/>
      <c r="E112" s="76"/>
    </row>
    <row r="113" spans="1:5" x14ac:dyDescent="0.3">
      <c r="A113" s="76"/>
      <c r="B113" s="76"/>
      <c r="C113" s="76"/>
      <c r="D113" s="76"/>
      <c r="E113" s="76"/>
    </row>
    <row r="114" spans="1:5" x14ac:dyDescent="0.3">
      <c r="A114" s="76"/>
      <c r="B114" s="76"/>
      <c r="C114" s="76"/>
      <c r="D114" s="76"/>
      <c r="E114" s="76"/>
    </row>
    <row r="115" spans="1:5" x14ac:dyDescent="0.3">
      <c r="A115" s="76"/>
      <c r="B115" s="76"/>
      <c r="C115" s="76"/>
      <c r="D115" s="76"/>
      <c r="E115" s="76"/>
    </row>
    <row r="116" spans="1:5" x14ac:dyDescent="0.3">
      <c r="A116" s="76"/>
      <c r="B116" s="76"/>
      <c r="C116" s="76"/>
      <c r="D116" s="76"/>
      <c r="E116" s="76"/>
    </row>
    <row r="117" spans="1:5" x14ac:dyDescent="0.3">
      <c r="A117" s="76"/>
      <c r="B117" s="76"/>
      <c r="C117" s="76"/>
      <c r="D117" s="76"/>
      <c r="E117" s="76"/>
    </row>
    <row r="118" spans="1:5" x14ac:dyDescent="0.3">
      <c r="A118" s="76"/>
      <c r="B118" s="76"/>
      <c r="C118" s="76"/>
      <c r="D118" s="76"/>
      <c r="E118" s="76"/>
    </row>
    <row r="119" spans="1:5" x14ac:dyDescent="0.3">
      <c r="A119" s="76"/>
      <c r="B119" s="76"/>
      <c r="C119" s="76"/>
      <c r="D119" s="76"/>
      <c r="E119" s="76"/>
    </row>
    <row r="120" spans="1:5" x14ac:dyDescent="0.3">
      <c r="A120" s="76"/>
      <c r="B120" s="76"/>
      <c r="C120" s="76"/>
      <c r="D120" s="76"/>
      <c r="E120" s="76"/>
    </row>
    <row r="121" spans="1:5" x14ac:dyDescent="0.3">
      <c r="A121" s="76"/>
      <c r="B121" s="76"/>
      <c r="C121" s="76"/>
      <c r="D121" s="76"/>
      <c r="E121" s="76"/>
    </row>
    <row r="122" spans="1:5" x14ac:dyDescent="0.3">
      <c r="A122" s="76"/>
      <c r="B122" s="76"/>
      <c r="C122" s="76"/>
      <c r="D122" s="76"/>
      <c r="E122" s="76"/>
    </row>
    <row r="123" spans="1:5" x14ac:dyDescent="0.3">
      <c r="A123" s="76"/>
      <c r="B123" s="76"/>
      <c r="C123" s="76"/>
      <c r="D123" s="76"/>
      <c r="E123" s="76"/>
    </row>
    <row r="124" spans="1:5" x14ac:dyDescent="0.3">
      <c r="A124" s="76"/>
      <c r="B124" s="76"/>
      <c r="C124" s="76"/>
      <c r="D124" s="76"/>
      <c r="E124" s="76"/>
    </row>
    <row r="125" spans="1:5" x14ac:dyDescent="0.3">
      <c r="A125" s="76"/>
      <c r="B125" s="76"/>
      <c r="C125" s="76"/>
      <c r="D125" s="76"/>
      <c r="E125" s="76"/>
    </row>
    <row r="126" spans="1:5" x14ac:dyDescent="0.3">
      <c r="A126" s="76"/>
      <c r="B126" s="76"/>
      <c r="C126" s="76"/>
      <c r="D126" s="76"/>
      <c r="E126" s="76"/>
    </row>
    <row r="127" spans="1:5" x14ac:dyDescent="0.3">
      <c r="A127" s="76"/>
      <c r="B127" s="76"/>
      <c r="C127" s="76"/>
      <c r="D127" s="76"/>
      <c r="E127" s="76"/>
    </row>
    <row r="128" spans="1:5" x14ac:dyDescent="0.3">
      <c r="A128" s="76"/>
      <c r="B128" s="76"/>
      <c r="C128" s="76"/>
      <c r="D128" s="76"/>
      <c r="E128" s="76"/>
    </row>
    <row r="129" spans="1:5" x14ac:dyDescent="0.3">
      <c r="A129" s="76"/>
      <c r="B129" s="76"/>
      <c r="C129" s="76"/>
      <c r="D129" s="76"/>
      <c r="E129" s="76"/>
    </row>
    <row r="130" spans="1:5" x14ac:dyDescent="0.3">
      <c r="A130" s="76"/>
      <c r="B130" s="76"/>
      <c r="C130" s="76"/>
      <c r="D130" s="76"/>
      <c r="E130" s="76"/>
    </row>
    <row r="131" spans="1:5" x14ac:dyDescent="0.3">
      <c r="A131" s="76"/>
      <c r="B131" s="76"/>
      <c r="C131" s="76"/>
      <c r="D131" s="76"/>
      <c r="E131" s="76"/>
    </row>
    <row r="132" spans="1:5" x14ac:dyDescent="0.3">
      <c r="A132" s="76"/>
      <c r="B132" s="76"/>
      <c r="C132" s="76"/>
      <c r="D132" s="76"/>
      <c r="E132" s="76"/>
    </row>
    <row r="133" spans="1:5" x14ac:dyDescent="0.3">
      <c r="A133" s="76"/>
      <c r="B133" s="76"/>
      <c r="C133" s="76"/>
      <c r="D133" s="76"/>
      <c r="E133" s="76"/>
    </row>
    <row r="134" spans="1:5" x14ac:dyDescent="0.3">
      <c r="A134" s="76"/>
      <c r="B134" s="76"/>
      <c r="C134" s="76"/>
      <c r="D134" s="76"/>
      <c r="E134" s="76"/>
    </row>
    <row r="135" spans="1:5" x14ac:dyDescent="0.3">
      <c r="A135" s="76"/>
      <c r="B135" s="76"/>
      <c r="C135" s="76"/>
      <c r="D135" s="76"/>
      <c r="E135" s="76"/>
    </row>
    <row r="136" spans="1:5" x14ac:dyDescent="0.3">
      <c r="A136" s="76"/>
      <c r="B136" s="76"/>
      <c r="C136" s="76"/>
      <c r="D136" s="76"/>
      <c r="E136" s="76"/>
    </row>
    <row r="137" spans="1:5" x14ac:dyDescent="0.3">
      <c r="A137" s="76"/>
      <c r="B137" s="76"/>
      <c r="C137" s="76"/>
      <c r="D137" s="76"/>
      <c r="E137" s="76"/>
    </row>
    <row r="138" spans="1:5" x14ac:dyDescent="0.3">
      <c r="A138" s="76"/>
      <c r="B138" s="76"/>
      <c r="C138" s="76"/>
      <c r="D138" s="76"/>
      <c r="E138" s="76"/>
    </row>
    <row r="139" spans="1:5" x14ac:dyDescent="0.3">
      <c r="A139" s="76"/>
      <c r="B139" s="76"/>
      <c r="C139" s="76"/>
      <c r="D139" s="76"/>
      <c r="E139" s="76"/>
    </row>
    <row r="140" spans="1:5" x14ac:dyDescent="0.3">
      <c r="A140" s="76"/>
      <c r="B140" s="76"/>
      <c r="C140" s="76"/>
      <c r="D140" s="76"/>
      <c r="E140" s="76"/>
    </row>
    <row r="141" spans="1:5" x14ac:dyDescent="0.3">
      <c r="A141" s="76"/>
      <c r="B141" s="76"/>
      <c r="C141" s="76"/>
      <c r="D141" s="76"/>
      <c r="E141" s="76"/>
    </row>
    <row r="142" spans="1:5" x14ac:dyDescent="0.3">
      <c r="A142" s="76"/>
      <c r="B142" s="76"/>
      <c r="C142" s="76"/>
      <c r="D142" s="76"/>
      <c r="E142" s="76"/>
    </row>
    <row r="143" spans="1:5" x14ac:dyDescent="0.3">
      <c r="A143" s="76"/>
      <c r="B143" s="76"/>
      <c r="C143" s="76"/>
      <c r="D143" s="76"/>
      <c r="E143" s="76"/>
    </row>
  </sheetData>
  <mergeCells count="5">
    <mergeCell ref="A1:E1"/>
    <mergeCell ref="A3:E3"/>
    <mergeCell ref="A7:E7"/>
    <mergeCell ref="A2:E2"/>
    <mergeCell ref="A6:E6"/>
  </mergeCells>
  <dataValidations count="1">
    <dataValidation type="list" allowBlank="1" showInputMessage="1" showErrorMessage="1" prompt="Select text to construct the manufacturing account" sqref="A18:A19 A10:A12 A14 A16 A21:A22" xr:uid="{8CE468D0-815F-45ED-9653-6CCABD639E5D}">
      <formula1>$AT$3:$AT$11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9E89-6DFD-42A9-A19D-DD582C3D542A}">
  <dimension ref="A1:G26"/>
  <sheetViews>
    <sheetView workbookViewId="0">
      <selection sqref="A1:E1"/>
    </sheetView>
  </sheetViews>
  <sheetFormatPr defaultRowHeight="18" x14ac:dyDescent="0.35"/>
  <cols>
    <col min="1" max="1" width="51" style="22" customWidth="1"/>
    <col min="2" max="2" width="16.77734375" style="22" customWidth="1"/>
    <col min="3" max="3" width="15.44140625" style="22" customWidth="1"/>
    <col min="4" max="4" width="51" style="22" customWidth="1"/>
    <col min="5" max="5" width="16.77734375" style="22" customWidth="1"/>
    <col min="6" max="16384" width="8.88671875" style="22"/>
  </cols>
  <sheetData>
    <row r="1" spans="1:7" ht="27" customHeight="1" x14ac:dyDescent="0.35">
      <c r="A1" s="95" t="s">
        <v>43</v>
      </c>
      <c r="B1" s="96"/>
      <c r="C1" s="96"/>
      <c r="D1" s="96"/>
      <c r="E1" s="96"/>
      <c r="F1" s="21"/>
    </row>
    <row r="2" spans="1:7" ht="27" customHeight="1" x14ac:dyDescent="0.35">
      <c r="A2" s="95" t="s">
        <v>95</v>
      </c>
      <c r="B2" s="96"/>
      <c r="C2" s="96"/>
      <c r="D2" s="96"/>
      <c r="E2" s="96"/>
      <c r="F2" s="21"/>
    </row>
    <row r="3" spans="1:7" ht="27" customHeight="1" x14ac:dyDescent="0.35">
      <c r="A3" s="23" t="s">
        <v>41</v>
      </c>
      <c r="B3" s="21"/>
      <c r="C3" s="21"/>
      <c r="D3" s="21"/>
      <c r="E3" s="21"/>
      <c r="F3" s="21"/>
    </row>
    <row r="4" spans="1:7" ht="27" customHeight="1" x14ac:dyDescent="0.35">
      <c r="A4" s="23" t="s">
        <v>18</v>
      </c>
      <c r="B4" s="21"/>
      <c r="C4" s="21"/>
      <c r="D4" s="21"/>
      <c r="E4" s="21"/>
      <c r="F4" s="21"/>
    </row>
    <row r="5" spans="1:7" ht="27" customHeight="1" x14ac:dyDescent="0.35">
      <c r="A5" s="23" t="s">
        <v>19</v>
      </c>
      <c r="B5" s="21"/>
      <c r="C5" s="21"/>
      <c r="D5" s="21"/>
      <c r="E5" s="21"/>
      <c r="F5" s="21"/>
    </row>
    <row r="6" spans="1:7" ht="27" customHeight="1" x14ac:dyDescent="0.35">
      <c r="A6" s="23" t="s">
        <v>20</v>
      </c>
      <c r="B6" s="21"/>
      <c r="C6" s="21"/>
      <c r="D6" s="21"/>
      <c r="E6" s="21"/>
      <c r="F6" s="21"/>
    </row>
    <row r="7" spans="1:7" ht="27" customHeight="1" x14ac:dyDescent="0.35">
      <c r="A7" s="23" t="s">
        <v>21</v>
      </c>
      <c r="B7" s="21"/>
      <c r="C7" s="21"/>
      <c r="D7" s="21"/>
      <c r="E7" s="21"/>
      <c r="F7" s="21"/>
    </row>
    <row r="8" spans="1:7" ht="27" customHeight="1" x14ac:dyDescent="0.35">
      <c r="A8" s="23" t="s">
        <v>22</v>
      </c>
      <c r="B8" s="21"/>
      <c r="C8" s="21"/>
      <c r="D8" s="21"/>
      <c r="E8" s="21"/>
      <c r="F8" s="21"/>
    </row>
    <row r="9" spans="1:7" ht="28.8" customHeight="1" thickBot="1" x14ac:dyDescent="0.4">
      <c r="A9" s="2"/>
      <c r="B9" s="3"/>
      <c r="C9" s="4"/>
      <c r="D9" s="4"/>
      <c r="E9" s="4"/>
      <c r="F9" s="4"/>
      <c r="G9" s="4"/>
    </row>
    <row r="10" spans="1:7" ht="30.6" customHeight="1" thickTop="1" thickBot="1" x14ac:dyDescent="0.4">
      <c r="A10" s="5"/>
      <c r="B10" s="6" t="s">
        <v>0</v>
      </c>
      <c r="C10" s="7"/>
      <c r="D10" s="8"/>
      <c r="E10" s="9" t="s">
        <v>0</v>
      </c>
    </row>
    <row r="11" spans="1:7" ht="30.6" customHeight="1" thickTop="1" thickBot="1" x14ac:dyDescent="0.4">
      <c r="A11" s="5" t="s">
        <v>1</v>
      </c>
      <c r="B11" s="10"/>
      <c r="C11" s="11"/>
      <c r="D11" s="12" t="s">
        <v>2</v>
      </c>
      <c r="E11" s="13"/>
    </row>
    <row r="12" spans="1:7" ht="30.6" customHeight="1" thickTop="1" thickBot="1" x14ac:dyDescent="0.4">
      <c r="A12" s="5" t="s">
        <v>3</v>
      </c>
      <c r="B12" s="14">
        <v>8000</v>
      </c>
      <c r="C12" s="11"/>
      <c r="D12" s="12" t="s">
        <v>4</v>
      </c>
      <c r="E12" s="15">
        <v>2000</v>
      </c>
    </row>
    <row r="13" spans="1:7" ht="30.6" customHeight="1" thickTop="1" thickBot="1" x14ac:dyDescent="0.4">
      <c r="A13" s="5" t="s">
        <v>5</v>
      </c>
      <c r="B13" s="14">
        <v>2000</v>
      </c>
      <c r="C13" s="11"/>
      <c r="D13" s="12" t="s">
        <v>6</v>
      </c>
      <c r="E13" s="15">
        <v>7000</v>
      </c>
    </row>
    <row r="14" spans="1:7" ht="30.6" customHeight="1" thickTop="1" thickBot="1" x14ac:dyDescent="0.4">
      <c r="A14" s="5" t="s">
        <v>7</v>
      </c>
      <c r="B14" s="16"/>
      <c r="C14" s="11"/>
      <c r="D14" s="12" t="s">
        <v>8</v>
      </c>
      <c r="E14" s="17"/>
    </row>
    <row r="15" spans="1:7" ht="30.6" customHeight="1" thickTop="1" thickBot="1" x14ac:dyDescent="0.4">
      <c r="A15" s="5" t="s">
        <v>9</v>
      </c>
      <c r="B15" s="14">
        <v>34000</v>
      </c>
      <c r="C15" s="11"/>
      <c r="D15" s="12" t="s">
        <v>4</v>
      </c>
      <c r="E15" s="15">
        <v>24000</v>
      </c>
    </row>
    <row r="16" spans="1:7" ht="30.6" customHeight="1" thickTop="1" thickBot="1" x14ac:dyDescent="0.4">
      <c r="A16" s="5" t="s">
        <v>10</v>
      </c>
      <c r="B16" s="14">
        <v>9000</v>
      </c>
      <c r="C16" s="11"/>
      <c r="D16" s="12" t="s">
        <v>6</v>
      </c>
      <c r="E16" s="15">
        <v>20000</v>
      </c>
    </row>
    <row r="17" spans="1:7" ht="30.6" customHeight="1" thickTop="1" thickBot="1" x14ac:dyDescent="0.4">
      <c r="A17" s="5" t="s">
        <v>11</v>
      </c>
      <c r="B17" s="14">
        <v>62000</v>
      </c>
      <c r="C17" s="21"/>
      <c r="D17" s="21"/>
      <c r="E17" s="21"/>
      <c r="F17" s="21"/>
      <c r="G17" s="21"/>
    </row>
    <row r="18" spans="1:7" ht="18.600000000000001" thickTop="1" x14ac:dyDescent="0.35">
      <c r="A18" s="21"/>
      <c r="B18" s="21"/>
      <c r="D18" s="21"/>
      <c r="E18" s="21"/>
      <c r="F18" s="21"/>
      <c r="G18" s="21"/>
    </row>
    <row r="19" spans="1:7" x14ac:dyDescent="0.35">
      <c r="A19" s="21"/>
      <c r="B19" s="21"/>
      <c r="C19" s="21"/>
      <c r="D19" s="21"/>
    </row>
    <row r="20" spans="1:7" ht="33" customHeight="1" x14ac:dyDescent="0.35">
      <c r="A20" s="18" t="s">
        <v>12</v>
      </c>
      <c r="B20" s="19" t="s">
        <v>0</v>
      </c>
      <c r="C20" s="24"/>
      <c r="D20" s="24"/>
      <c r="E20" s="24"/>
    </row>
    <row r="21" spans="1:7" ht="33" customHeight="1" x14ac:dyDescent="0.35">
      <c r="A21" s="18" t="s">
        <v>13</v>
      </c>
      <c r="B21" s="49"/>
      <c r="C21" s="20"/>
    </row>
    <row r="22" spans="1:7" ht="33" customHeight="1" x14ac:dyDescent="0.35">
      <c r="A22" s="18" t="s">
        <v>14</v>
      </c>
      <c r="B22" s="49"/>
      <c r="C22" s="20"/>
    </row>
    <row r="23" spans="1:7" ht="33" customHeight="1" x14ac:dyDescent="0.35">
      <c r="A23" s="18" t="s">
        <v>15</v>
      </c>
      <c r="B23" s="49"/>
      <c r="C23" s="20"/>
    </row>
    <row r="24" spans="1:7" ht="33" customHeight="1" x14ac:dyDescent="0.35">
      <c r="A24" s="18" t="s">
        <v>16</v>
      </c>
      <c r="B24" s="49"/>
      <c r="C24" s="20"/>
    </row>
    <row r="25" spans="1:7" ht="33" customHeight="1" x14ac:dyDescent="0.35">
      <c r="A25" s="18" t="s">
        <v>17</v>
      </c>
      <c r="B25" s="49"/>
      <c r="C25" s="20"/>
    </row>
    <row r="26" spans="1:7" x14ac:dyDescent="0.35">
      <c r="C26" s="20"/>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276B1-46DD-4038-A8DC-CD9F9FE74BCF}">
  <dimension ref="A1:G26"/>
  <sheetViews>
    <sheetView workbookViewId="0">
      <selection sqref="A1:E1"/>
    </sheetView>
  </sheetViews>
  <sheetFormatPr defaultRowHeight="18" x14ac:dyDescent="0.35"/>
  <cols>
    <col min="1" max="1" width="51" style="22" customWidth="1"/>
    <col min="2" max="2" width="16.77734375" style="22" customWidth="1"/>
    <col min="3" max="3" width="15.44140625" style="22" customWidth="1"/>
    <col min="4" max="4" width="51" style="22" customWidth="1"/>
    <col min="5" max="5" width="16.77734375" style="22" customWidth="1"/>
    <col min="6" max="16384" width="8.88671875" style="22"/>
  </cols>
  <sheetData>
    <row r="1" spans="1:7" ht="27" customHeight="1" x14ac:dyDescent="0.35">
      <c r="A1" s="95" t="s">
        <v>43</v>
      </c>
      <c r="B1" s="96"/>
      <c r="C1" s="96"/>
      <c r="D1" s="96"/>
      <c r="E1" s="96"/>
      <c r="F1" s="21"/>
    </row>
    <row r="2" spans="1:7" ht="27" customHeight="1" x14ac:dyDescent="0.35">
      <c r="A2" s="95" t="s">
        <v>95</v>
      </c>
      <c r="B2" s="96"/>
      <c r="C2" s="96"/>
      <c r="D2" s="96"/>
      <c r="E2" s="96"/>
      <c r="F2" s="21"/>
    </row>
    <row r="3" spans="1:7" ht="27" customHeight="1" x14ac:dyDescent="0.35">
      <c r="A3" s="41" t="s">
        <v>41</v>
      </c>
      <c r="B3" s="21"/>
      <c r="C3" s="21"/>
      <c r="D3" s="21"/>
      <c r="E3" s="21"/>
      <c r="F3" s="21"/>
    </row>
    <row r="4" spans="1:7" ht="27" customHeight="1" x14ac:dyDescent="0.35">
      <c r="A4" s="23" t="s">
        <v>18</v>
      </c>
      <c r="B4" s="21"/>
      <c r="C4" s="21"/>
      <c r="D4" s="21"/>
      <c r="E4" s="21"/>
      <c r="F4" s="21"/>
    </row>
    <row r="5" spans="1:7" ht="27" customHeight="1" x14ac:dyDescent="0.35">
      <c r="A5" s="23" t="s">
        <v>19</v>
      </c>
      <c r="B5" s="21"/>
      <c r="C5" s="21"/>
      <c r="D5" s="21"/>
      <c r="E5" s="21"/>
      <c r="F5" s="21"/>
    </row>
    <row r="6" spans="1:7" ht="27" customHeight="1" x14ac:dyDescent="0.35">
      <c r="A6" s="23" t="s">
        <v>20</v>
      </c>
      <c r="B6" s="21"/>
      <c r="C6" s="21"/>
      <c r="D6" s="21"/>
      <c r="E6" s="21"/>
      <c r="F6" s="21"/>
    </row>
    <row r="7" spans="1:7" ht="27" customHeight="1" x14ac:dyDescent="0.35">
      <c r="A7" s="23" t="s">
        <v>21</v>
      </c>
      <c r="B7" s="21"/>
      <c r="C7" s="21"/>
      <c r="D7" s="21"/>
      <c r="E7" s="21"/>
      <c r="F7" s="21"/>
    </row>
    <row r="8" spans="1:7" ht="27" customHeight="1" x14ac:dyDescent="0.35">
      <c r="A8" s="23" t="s">
        <v>22</v>
      </c>
      <c r="B8" s="21"/>
      <c r="C8" s="21"/>
      <c r="D8" s="21"/>
      <c r="E8" s="21"/>
      <c r="F8" s="21"/>
    </row>
    <row r="9" spans="1:7" ht="28.8" customHeight="1" thickBot="1" x14ac:dyDescent="0.4">
      <c r="A9" s="2"/>
      <c r="B9" s="3"/>
      <c r="C9" s="4"/>
      <c r="D9" s="4"/>
      <c r="E9" s="4"/>
      <c r="F9" s="4"/>
      <c r="G9" s="4"/>
    </row>
    <row r="10" spans="1:7" ht="30.6" customHeight="1" thickTop="1" thickBot="1" x14ac:dyDescent="0.4">
      <c r="A10" s="5"/>
      <c r="B10" s="6" t="s">
        <v>0</v>
      </c>
      <c r="C10" s="7"/>
      <c r="D10" s="8"/>
      <c r="E10" s="9" t="s">
        <v>0</v>
      </c>
    </row>
    <row r="11" spans="1:7" ht="30.6" customHeight="1" thickTop="1" thickBot="1" x14ac:dyDescent="0.4">
      <c r="A11" s="5" t="s">
        <v>1</v>
      </c>
      <c r="B11" s="10"/>
      <c r="C11" s="11"/>
      <c r="D11" s="12" t="s">
        <v>2</v>
      </c>
      <c r="E11" s="13"/>
    </row>
    <row r="12" spans="1:7" ht="30.6" customHeight="1" thickTop="1" thickBot="1" x14ac:dyDescent="0.4">
      <c r="A12" s="5" t="s">
        <v>3</v>
      </c>
      <c r="B12" s="14">
        <v>8000</v>
      </c>
      <c r="C12" s="11"/>
      <c r="D12" s="12" t="s">
        <v>4</v>
      </c>
      <c r="E12" s="15">
        <v>2000</v>
      </c>
    </row>
    <row r="13" spans="1:7" ht="30.6" customHeight="1" thickTop="1" thickBot="1" x14ac:dyDescent="0.4">
      <c r="A13" s="5" t="s">
        <v>5</v>
      </c>
      <c r="B13" s="14">
        <v>2000</v>
      </c>
      <c r="C13" s="11"/>
      <c r="D13" s="12" t="s">
        <v>6</v>
      </c>
      <c r="E13" s="15">
        <v>7000</v>
      </c>
    </row>
    <row r="14" spans="1:7" ht="30.6" customHeight="1" thickTop="1" thickBot="1" x14ac:dyDescent="0.4">
      <c r="A14" s="5" t="s">
        <v>7</v>
      </c>
      <c r="B14" s="16"/>
      <c r="C14" s="11"/>
      <c r="D14" s="12" t="s">
        <v>8</v>
      </c>
      <c r="E14" s="17"/>
    </row>
    <row r="15" spans="1:7" ht="30.6" customHeight="1" thickTop="1" thickBot="1" x14ac:dyDescent="0.4">
      <c r="A15" s="5" t="s">
        <v>9</v>
      </c>
      <c r="B15" s="14">
        <v>34000</v>
      </c>
      <c r="C15" s="11"/>
      <c r="D15" s="12" t="s">
        <v>4</v>
      </c>
      <c r="E15" s="15">
        <v>24000</v>
      </c>
    </row>
    <row r="16" spans="1:7" ht="30.6" customHeight="1" thickTop="1" thickBot="1" x14ac:dyDescent="0.4">
      <c r="A16" s="5" t="s">
        <v>10</v>
      </c>
      <c r="B16" s="14">
        <v>9000</v>
      </c>
      <c r="C16" s="11"/>
      <c r="D16" s="12" t="s">
        <v>6</v>
      </c>
      <c r="E16" s="15">
        <v>20000</v>
      </c>
    </row>
    <row r="17" spans="1:7" ht="30.6" customHeight="1" thickTop="1" thickBot="1" x14ac:dyDescent="0.4">
      <c r="A17" s="5" t="s">
        <v>11</v>
      </c>
      <c r="B17" s="14">
        <v>62000</v>
      </c>
      <c r="C17" s="21"/>
      <c r="D17" s="21"/>
      <c r="E17" s="21"/>
      <c r="F17" s="21"/>
      <c r="G17" s="21"/>
    </row>
    <row r="18" spans="1:7" ht="18.600000000000001" thickTop="1" x14ac:dyDescent="0.35">
      <c r="A18" s="21"/>
      <c r="B18" s="21"/>
      <c r="D18" s="21"/>
      <c r="E18" s="21"/>
      <c r="F18" s="21"/>
      <c r="G18" s="21"/>
    </row>
    <row r="19" spans="1:7" ht="18.600000000000001" thickBot="1" x14ac:dyDescent="0.4">
      <c r="A19" s="21"/>
      <c r="B19" s="21"/>
      <c r="C19" s="21"/>
      <c r="D19" s="21"/>
    </row>
    <row r="20" spans="1:7" ht="33" customHeight="1" thickTop="1" thickBot="1" x14ac:dyDescent="0.4">
      <c r="A20" s="25" t="s">
        <v>12</v>
      </c>
      <c r="B20" s="26" t="s">
        <v>0</v>
      </c>
      <c r="C20" s="24"/>
      <c r="D20" s="24"/>
      <c r="E20" s="24"/>
    </row>
    <row r="21" spans="1:7" ht="33" customHeight="1" thickTop="1" thickBot="1" x14ac:dyDescent="0.4">
      <c r="A21" s="12" t="s">
        <v>13</v>
      </c>
      <c r="B21" s="36">
        <f>B12</f>
        <v>8000</v>
      </c>
      <c r="C21" s="20"/>
    </row>
    <row r="22" spans="1:7" ht="33" customHeight="1" thickTop="1" thickBot="1" x14ac:dyDescent="0.4">
      <c r="A22" s="12" t="s">
        <v>14</v>
      </c>
      <c r="B22" s="36">
        <f>B21+B15</f>
        <v>42000</v>
      </c>
      <c r="C22" s="20"/>
    </row>
    <row r="23" spans="1:7" ht="33" customHeight="1" thickTop="1" thickBot="1" x14ac:dyDescent="0.4">
      <c r="A23" s="12" t="s">
        <v>15</v>
      </c>
      <c r="B23" s="36">
        <f>B22+B13+B16+B17</f>
        <v>115000</v>
      </c>
      <c r="C23" s="20"/>
    </row>
    <row r="24" spans="1:7" ht="33" customHeight="1" thickTop="1" thickBot="1" x14ac:dyDescent="0.4">
      <c r="A24" s="12" t="s">
        <v>16</v>
      </c>
      <c r="B24" s="36">
        <f>B23+E12-E13</f>
        <v>110000</v>
      </c>
      <c r="C24" s="20"/>
    </row>
    <row r="25" spans="1:7" ht="33" customHeight="1" thickTop="1" thickBot="1" x14ac:dyDescent="0.4">
      <c r="A25" s="12" t="s">
        <v>17</v>
      </c>
      <c r="B25" s="36">
        <f>B24+E15-E16</f>
        <v>114000</v>
      </c>
      <c r="C25" s="20"/>
    </row>
    <row r="26" spans="1:7" ht="18.600000000000001" thickTop="1" x14ac:dyDescent="0.35">
      <c r="C26" s="20"/>
    </row>
  </sheetData>
  <mergeCells count="2">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D2515-E611-41F0-838A-3B9A3EFF6343}">
  <dimension ref="A1:BO16"/>
  <sheetViews>
    <sheetView workbookViewId="0"/>
  </sheetViews>
  <sheetFormatPr defaultRowHeight="14.4" x14ac:dyDescent="0.3"/>
  <cols>
    <col min="1" max="1" width="39.33203125" style="1" customWidth="1"/>
    <col min="2" max="4" width="21.33203125" style="1" customWidth="1"/>
    <col min="5" max="5" width="27.88671875" style="1" customWidth="1"/>
    <col min="6" max="6" width="18.109375" style="1" customWidth="1"/>
    <col min="7" max="16384" width="8.88671875" style="1"/>
  </cols>
  <sheetData>
    <row r="1" spans="1:67" ht="26.4" customHeight="1" x14ac:dyDescent="0.3">
      <c r="A1" s="42" t="s">
        <v>38</v>
      </c>
      <c r="B1" s="40"/>
      <c r="C1" s="40"/>
      <c r="D1" s="40"/>
      <c r="E1" s="40"/>
      <c r="F1" s="40"/>
    </row>
    <row r="2" spans="1:67" ht="26.4" customHeight="1" x14ac:dyDescent="0.3">
      <c r="A2" s="42" t="s">
        <v>40</v>
      </c>
      <c r="B2" s="40"/>
      <c r="C2" s="40"/>
      <c r="D2" s="40"/>
      <c r="E2" s="40"/>
      <c r="F2" s="40"/>
    </row>
    <row r="3" spans="1:67" ht="26.4" customHeight="1" x14ac:dyDescent="0.3">
      <c r="A3" s="42" t="s">
        <v>88</v>
      </c>
      <c r="B3" s="40"/>
      <c r="C3" s="40"/>
      <c r="D3" s="40"/>
      <c r="E3" s="40"/>
      <c r="F3" s="40"/>
    </row>
    <row r="4" spans="1:67" ht="26.4" customHeight="1" x14ac:dyDescent="0.3">
      <c r="A4" s="42" t="s">
        <v>39</v>
      </c>
      <c r="B4" s="40"/>
      <c r="C4" s="40"/>
      <c r="D4" s="40"/>
      <c r="E4" s="40"/>
      <c r="F4" s="40"/>
    </row>
    <row r="5" spans="1:67" ht="26.4" customHeight="1" x14ac:dyDescent="0.3">
      <c r="A5" s="42" t="s">
        <v>89</v>
      </c>
      <c r="B5" s="40"/>
      <c r="C5" s="40"/>
      <c r="D5" s="40"/>
      <c r="E5" s="40"/>
      <c r="F5" s="40"/>
    </row>
    <row r="6" spans="1:67" ht="26.4" customHeight="1" thickBot="1" x14ac:dyDescent="0.35">
      <c r="A6" s="97"/>
      <c r="B6" s="98"/>
      <c r="C6" s="98"/>
      <c r="D6" s="98"/>
      <c r="E6" s="98"/>
      <c r="F6" s="98"/>
    </row>
    <row r="7" spans="1:67" ht="42.6" customHeight="1" thickTop="1" thickBot="1" x14ac:dyDescent="0.35">
      <c r="A7" s="31" t="s">
        <v>23</v>
      </c>
      <c r="B7" s="32" t="s">
        <v>24</v>
      </c>
      <c r="C7" s="32" t="s">
        <v>25</v>
      </c>
      <c r="D7" s="32" t="s">
        <v>26</v>
      </c>
      <c r="E7" s="32" t="s">
        <v>27</v>
      </c>
      <c r="F7" s="32" t="s">
        <v>28</v>
      </c>
      <c r="BO7" s="1" t="s">
        <v>30</v>
      </c>
    </row>
    <row r="8" spans="1:67" ht="31.2" customHeight="1" thickTop="1" thickBot="1" x14ac:dyDescent="0.35">
      <c r="A8" s="27" t="s">
        <v>29</v>
      </c>
      <c r="B8" s="34">
        <v>6000</v>
      </c>
      <c r="C8" s="36"/>
      <c r="D8" s="14">
        <v>200</v>
      </c>
      <c r="E8" s="36"/>
      <c r="F8" s="37">
        <v>3.3300000000000003E-2</v>
      </c>
      <c r="BO8" s="1" t="s">
        <v>33</v>
      </c>
    </row>
    <row r="9" spans="1:67" ht="31.2" customHeight="1" thickTop="1" thickBot="1" x14ac:dyDescent="0.35">
      <c r="A9" s="28" t="s">
        <v>31</v>
      </c>
      <c r="B9" s="35"/>
      <c r="C9" s="10"/>
      <c r="D9" s="10"/>
      <c r="E9" s="29"/>
      <c r="F9" s="38"/>
    </row>
    <row r="10" spans="1:67" ht="31.2" customHeight="1" thickTop="1" thickBot="1" x14ac:dyDescent="0.35">
      <c r="A10" s="5" t="s">
        <v>32</v>
      </c>
      <c r="B10" s="14">
        <v>2125</v>
      </c>
      <c r="C10" s="14">
        <v>2560</v>
      </c>
      <c r="D10" s="36"/>
      <c r="E10" s="36"/>
      <c r="F10" s="37">
        <v>0.20469999999999999</v>
      </c>
    </row>
    <row r="11" spans="1:67" ht="31.2" customHeight="1" thickTop="1" thickBot="1" x14ac:dyDescent="0.35">
      <c r="A11" s="5" t="s">
        <v>34</v>
      </c>
      <c r="B11" s="36"/>
      <c r="C11" s="14">
        <v>680</v>
      </c>
      <c r="D11" s="14">
        <v>70</v>
      </c>
      <c r="E11" s="36"/>
      <c r="F11" s="37">
        <v>9.3299999999999994E-2</v>
      </c>
    </row>
    <row r="12" spans="1:67" ht="31.2" customHeight="1" thickTop="1" thickBot="1" x14ac:dyDescent="0.35">
      <c r="A12" s="28" t="s">
        <v>35</v>
      </c>
      <c r="B12" s="35"/>
      <c r="C12" s="10"/>
      <c r="D12" s="10"/>
      <c r="E12" s="29"/>
      <c r="F12" s="38"/>
    </row>
    <row r="13" spans="1:67" ht="31.2" customHeight="1" thickTop="1" thickBot="1" x14ac:dyDescent="0.35">
      <c r="A13" s="5" t="s">
        <v>36</v>
      </c>
      <c r="B13" s="14">
        <v>1525</v>
      </c>
      <c r="C13" s="14">
        <v>1750</v>
      </c>
      <c r="D13" s="14">
        <v>225</v>
      </c>
      <c r="E13" s="36"/>
      <c r="F13" s="39"/>
    </row>
    <row r="14" spans="1:67" ht="31.2" customHeight="1" thickTop="1" thickBot="1" x14ac:dyDescent="0.35">
      <c r="A14" s="5" t="s">
        <v>37</v>
      </c>
      <c r="B14" s="14">
        <v>1600</v>
      </c>
      <c r="C14" s="14">
        <v>1210</v>
      </c>
      <c r="D14" s="14">
        <v>390</v>
      </c>
      <c r="E14" s="30"/>
      <c r="F14" s="30"/>
    </row>
    <row r="15" spans="1:67" ht="26.4" customHeight="1" thickTop="1" x14ac:dyDescent="0.3"/>
    <row r="16" spans="1:67" ht="26.4" customHeight="1" x14ac:dyDescent="0.3">
      <c r="D16" s="33"/>
    </row>
  </sheetData>
  <mergeCells count="1">
    <mergeCell ref="A6:F6"/>
  </mergeCells>
  <dataValidations count="1">
    <dataValidation type="list" allowBlank="1" showInputMessage="1" showErrorMessage="1" prompt="Select Adverse or Favourable" sqref="E8 E10:E11 E13" xr:uid="{F3EAD568-10FD-4F2E-8EDD-F03968401640}">
      <formula1>$BO$7:$BO$8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782C-6530-42C5-B35C-A911824149AB}">
  <dimension ref="A1:BO16"/>
  <sheetViews>
    <sheetView workbookViewId="0"/>
  </sheetViews>
  <sheetFormatPr defaultRowHeight="26.4" customHeight="1" x14ac:dyDescent="0.3"/>
  <cols>
    <col min="1" max="1" width="39.33203125" style="1" customWidth="1"/>
    <col min="2" max="4" width="21.33203125" style="1" customWidth="1"/>
    <col min="5" max="5" width="27.88671875" style="1" customWidth="1"/>
    <col min="6" max="6" width="18.109375" style="1" customWidth="1"/>
    <col min="7" max="16384" width="8.88671875" style="1"/>
  </cols>
  <sheetData>
    <row r="1" spans="1:67" ht="26.4" customHeight="1" x14ac:dyDescent="0.3">
      <c r="A1" s="42" t="s">
        <v>38</v>
      </c>
      <c r="B1" s="40"/>
      <c r="C1" s="40"/>
      <c r="D1" s="40"/>
      <c r="E1" s="40"/>
      <c r="F1" s="40"/>
    </row>
    <row r="2" spans="1:67" ht="26.4" customHeight="1" x14ac:dyDescent="0.3">
      <c r="A2" s="42" t="s">
        <v>40</v>
      </c>
      <c r="B2" s="40"/>
      <c r="C2" s="40"/>
      <c r="D2" s="40"/>
      <c r="E2" s="40"/>
      <c r="F2" s="40"/>
    </row>
    <row r="3" spans="1:67" ht="26.4" customHeight="1" x14ac:dyDescent="0.3">
      <c r="A3" s="42" t="s">
        <v>88</v>
      </c>
      <c r="B3" s="40"/>
      <c r="C3" s="40"/>
      <c r="D3" s="40"/>
      <c r="E3" s="40"/>
      <c r="F3" s="40"/>
    </row>
    <row r="4" spans="1:67" ht="26.4" customHeight="1" x14ac:dyDescent="0.3">
      <c r="A4" s="42" t="s">
        <v>39</v>
      </c>
      <c r="B4" s="40"/>
      <c r="C4" s="40"/>
      <c r="D4" s="40"/>
      <c r="E4" s="40"/>
      <c r="F4" s="40"/>
    </row>
    <row r="5" spans="1:67" ht="26.4" customHeight="1" x14ac:dyDescent="0.3">
      <c r="A5" s="42" t="s">
        <v>89</v>
      </c>
      <c r="B5" s="40"/>
      <c r="C5" s="40"/>
      <c r="D5" s="40"/>
      <c r="E5" s="40"/>
      <c r="F5" s="40"/>
    </row>
    <row r="6" spans="1:67" ht="26.4" customHeight="1" thickBot="1" x14ac:dyDescent="0.35">
      <c r="A6" s="97"/>
      <c r="B6" s="98"/>
      <c r="C6" s="98"/>
      <c r="D6" s="98"/>
      <c r="E6" s="98"/>
      <c r="F6" s="98"/>
    </row>
    <row r="7" spans="1:67" ht="42.6" customHeight="1" thickTop="1" thickBot="1" x14ac:dyDescent="0.35">
      <c r="A7" s="31" t="s">
        <v>23</v>
      </c>
      <c r="B7" s="32" t="s">
        <v>24</v>
      </c>
      <c r="C7" s="32" t="s">
        <v>25</v>
      </c>
      <c r="D7" s="32" t="s">
        <v>26</v>
      </c>
      <c r="E7" s="32" t="s">
        <v>27</v>
      </c>
      <c r="F7" s="32" t="s">
        <v>28</v>
      </c>
      <c r="BO7" s="1" t="s">
        <v>30</v>
      </c>
    </row>
    <row r="8" spans="1:67" ht="31.2" customHeight="1" thickTop="1" thickBot="1" x14ac:dyDescent="0.35">
      <c r="A8" s="27" t="s">
        <v>29</v>
      </c>
      <c r="B8" s="34">
        <v>6000</v>
      </c>
      <c r="C8" s="36">
        <f>B8+D8</f>
        <v>6200</v>
      </c>
      <c r="D8" s="14">
        <v>200</v>
      </c>
      <c r="E8" s="36" t="s">
        <v>30</v>
      </c>
      <c r="F8" s="37">
        <v>3.3300000000000003E-2</v>
      </c>
      <c r="BO8" s="1" t="s">
        <v>33</v>
      </c>
    </row>
    <row r="9" spans="1:67" ht="31.2" customHeight="1" thickTop="1" thickBot="1" x14ac:dyDescent="0.35">
      <c r="A9" s="28" t="s">
        <v>31</v>
      </c>
      <c r="B9" s="35"/>
      <c r="C9" s="10"/>
      <c r="D9" s="10"/>
      <c r="E9" s="29"/>
      <c r="F9" s="38"/>
    </row>
    <row r="10" spans="1:67" ht="31.2" customHeight="1" thickTop="1" thickBot="1" x14ac:dyDescent="0.35">
      <c r="A10" s="5" t="s">
        <v>32</v>
      </c>
      <c r="B10" s="14">
        <v>2125</v>
      </c>
      <c r="C10" s="14">
        <v>2560</v>
      </c>
      <c r="D10" s="36">
        <f>C10-B10</f>
        <v>435</v>
      </c>
      <c r="E10" s="36" t="s">
        <v>33</v>
      </c>
      <c r="F10" s="37">
        <v>0.20469999999999999</v>
      </c>
    </row>
    <row r="11" spans="1:67" ht="31.2" customHeight="1" thickTop="1" thickBot="1" x14ac:dyDescent="0.35">
      <c r="A11" s="5" t="s">
        <v>34</v>
      </c>
      <c r="B11" s="36">
        <f>C11+D11</f>
        <v>750</v>
      </c>
      <c r="C11" s="14">
        <v>680</v>
      </c>
      <c r="D11" s="14">
        <v>70</v>
      </c>
      <c r="E11" s="36" t="s">
        <v>30</v>
      </c>
      <c r="F11" s="37">
        <v>9.3299999999999994E-2</v>
      </c>
    </row>
    <row r="12" spans="1:67" ht="31.2" customHeight="1" thickTop="1" thickBot="1" x14ac:dyDescent="0.35">
      <c r="A12" s="28" t="s">
        <v>35</v>
      </c>
      <c r="B12" s="35"/>
      <c r="C12" s="10"/>
      <c r="D12" s="10"/>
      <c r="E12" s="29"/>
      <c r="F12" s="38"/>
    </row>
    <row r="13" spans="1:67" ht="31.2" customHeight="1" thickTop="1" thickBot="1" x14ac:dyDescent="0.35">
      <c r="A13" s="5" t="s">
        <v>36</v>
      </c>
      <c r="B13" s="14">
        <v>1525</v>
      </c>
      <c r="C13" s="14">
        <v>1750</v>
      </c>
      <c r="D13" s="14">
        <v>225</v>
      </c>
      <c r="E13" s="36" t="s">
        <v>33</v>
      </c>
      <c r="F13" s="39">
        <f>D13/B13</f>
        <v>0.14754098360655737</v>
      </c>
    </row>
    <row r="14" spans="1:67" ht="31.2" customHeight="1" thickTop="1" thickBot="1" x14ac:dyDescent="0.35">
      <c r="A14" s="5" t="s">
        <v>37</v>
      </c>
      <c r="B14" s="14">
        <v>1600</v>
      </c>
      <c r="C14" s="14">
        <v>1210</v>
      </c>
      <c r="D14" s="14">
        <v>390</v>
      </c>
      <c r="E14" s="30"/>
      <c r="F14" s="30"/>
    </row>
    <row r="15" spans="1:67" ht="26.4" customHeight="1" thickTop="1" x14ac:dyDescent="0.3"/>
    <row r="16" spans="1:67" ht="26.4" customHeight="1" x14ac:dyDescent="0.3">
      <c r="A16" s="74" t="s">
        <v>66</v>
      </c>
      <c r="D16" s="33"/>
    </row>
  </sheetData>
  <mergeCells count="1">
    <mergeCell ref="A6:F6"/>
  </mergeCells>
  <dataValidations disablePrompts="1" xWindow="950" yWindow="572" count="1">
    <dataValidation type="list" allowBlank="1" showInputMessage="1" showErrorMessage="1" prompt="Select Adverse or Favourable" sqref="E8 E10:E11 E13" xr:uid="{2A610BB6-9D74-457E-9345-F54CB6EB4F0A}">
      <formula1>$BO$7:$BO$8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E6C61-2406-420E-8186-285841D1FDEE}">
  <dimension ref="A1:F13"/>
  <sheetViews>
    <sheetView workbookViewId="0">
      <selection sqref="A1:F1"/>
    </sheetView>
  </sheetViews>
  <sheetFormatPr defaultRowHeight="18" x14ac:dyDescent="0.3"/>
  <cols>
    <col min="1" max="5" width="22.21875" style="42" customWidth="1"/>
    <col min="6" max="6" width="27.21875" style="42" customWidth="1"/>
    <col min="7" max="16384" width="8.88671875" style="42"/>
  </cols>
  <sheetData>
    <row r="1" spans="1:6" ht="21" customHeight="1" x14ac:dyDescent="0.3">
      <c r="A1" s="99" t="s">
        <v>48</v>
      </c>
      <c r="B1" s="100"/>
      <c r="C1" s="100"/>
      <c r="D1" s="100"/>
      <c r="E1" s="100"/>
      <c r="F1" s="100"/>
    </row>
    <row r="2" spans="1:6" ht="21" customHeight="1" x14ac:dyDescent="0.3">
      <c r="A2" s="99" t="s">
        <v>90</v>
      </c>
      <c r="B2" s="100"/>
      <c r="C2" s="100"/>
      <c r="D2" s="100"/>
      <c r="E2" s="100"/>
      <c r="F2" s="100"/>
    </row>
    <row r="3" spans="1:6" ht="21" customHeight="1" x14ac:dyDescent="0.3">
      <c r="A3" s="93" t="s">
        <v>49</v>
      </c>
      <c r="B3" s="94"/>
      <c r="C3" s="94"/>
      <c r="D3" s="94"/>
      <c r="E3" s="94"/>
      <c r="F3" s="94"/>
    </row>
    <row r="4" spans="1:6" ht="21" customHeight="1" x14ac:dyDescent="0.3">
      <c r="A4" s="93" t="s">
        <v>50</v>
      </c>
      <c r="B4" s="94"/>
      <c r="C4" s="94"/>
      <c r="D4" s="94"/>
      <c r="E4" s="94"/>
      <c r="F4" s="94"/>
    </row>
    <row r="5" spans="1:6" ht="18.600000000000001" thickBot="1" x14ac:dyDescent="0.35">
      <c r="A5" s="99"/>
      <c r="B5" s="100"/>
      <c r="C5" s="100"/>
      <c r="D5" s="100"/>
      <c r="E5" s="100"/>
      <c r="F5" s="100"/>
    </row>
    <row r="6" spans="1:6" ht="41.4" customHeight="1" thickBot="1" x14ac:dyDescent="0.35">
      <c r="A6" s="43" t="s">
        <v>44</v>
      </c>
      <c r="B6" s="43" t="s">
        <v>45</v>
      </c>
      <c r="C6" s="43" t="s">
        <v>46</v>
      </c>
      <c r="D6" s="43" t="s">
        <v>47</v>
      </c>
      <c r="E6" s="43" t="s">
        <v>42</v>
      </c>
      <c r="F6" s="11"/>
    </row>
    <row r="7" spans="1:6" ht="28.8" customHeight="1" thickTop="1" thickBot="1" x14ac:dyDescent="0.35">
      <c r="A7" s="44">
        <v>6000</v>
      </c>
      <c r="B7" s="44">
        <v>14700.000000000002</v>
      </c>
      <c r="C7" s="45"/>
      <c r="D7" s="44">
        <v>23100</v>
      </c>
      <c r="E7" s="45"/>
      <c r="F7" s="11"/>
    </row>
    <row r="8" spans="1:6" ht="28.8" customHeight="1" thickTop="1" thickBot="1" x14ac:dyDescent="0.35">
      <c r="A8" s="44">
        <v>20000</v>
      </c>
      <c r="B8" s="45"/>
      <c r="C8" s="45"/>
      <c r="D8" s="44">
        <v>57400</v>
      </c>
      <c r="E8" s="45"/>
      <c r="F8" s="11"/>
    </row>
    <row r="9" spans="1:6" x14ac:dyDescent="0.3">
      <c r="A9" s="11"/>
      <c r="B9" s="11"/>
      <c r="C9" s="11"/>
      <c r="D9" s="11"/>
      <c r="E9" s="11"/>
      <c r="F9" s="11"/>
    </row>
    <row r="10" spans="1:6" x14ac:dyDescent="0.3">
      <c r="A10" s="11"/>
      <c r="B10" s="11"/>
      <c r="C10" s="11"/>
      <c r="D10" s="11"/>
      <c r="E10" s="11"/>
      <c r="F10" s="11"/>
    </row>
    <row r="11" spans="1:6" x14ac:dyDescent="0.3">
      <c r="A11" s="11"/>
      <c r="B11" s="11"/>
      <c r="C11" s="11"/>
      <c r="D11" s="11"/>
      <c r="E11" s="11"/>
      <c r="F11" s="11"/>
    </row>
    <row r="12" spans="1:6" x14ac:dyDescent="0.3">
      <c r="A12" s="11"/>
      <c r="B12" s="11"/>
      <c r="C12" s="11"/>
      <c r="D12" s="11"/>
      <c r="E12" s="11"/>
      <c r="F12" s="11"/>
    </row>
    <row r="13" spans="1:6" x14ac:dyDescent="0.3">
      <c r="A13" s="11"/>
      <c r="B13" s="11"/>
      <c r="C13" s="11"/>
      <c r="D13" s="11"/>
      <c r="E13" s="11"/>
      <c r="F13" s="11"/>
    </row>
  </sheetData>
  <mergeCells count="3">
    <mergeCell ref="A1:F1"/>
    <mergeCell ref="A2:F2"/>
    <mergeCell ref="A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7F3F-75C1-453D-A8C4-0DA1742A51D1}">
  <dimension ref="A1:F13"/>
  <sheetViews>
    <sheetView workbookViewId="0">
      <selection sqref="A1:F1"/>
    </sheetView>
  </sheetViews>
  <sheetFormatPr defaultRowHeight="18" x14ac:dyDescent="0.3"/>
  <cols>
    <col min="1" max="5" width="22.21875" style="42" customWidth="1"/>
    <col min="6" max="6" width="27.21875" style="42" customWidth="1"/>
    <col min="7" max="16384" width="8.88671875" style="42"/>
  </cols>
  <sheetData>
    <row r="1" spans="1:6" ht="22.2" customHeight="1" x14ac:dyDescent="0.3">
      <c r="A1" s="99" t="s">
        <v>48</v>
      </c>
      <c r="B1" s="100"/>
      <c r="C1" s="100"/>
      <c r="D1" s="100"/>
      <c r="E1" s="100"/>
      <c r="F1" s="100"/>
    </row>
    <row r="2" spans="1:6" ht="22.2" customHeight="1" x14ac:dyDescent="0.3">
      <c r="A2" s="99" t="s">
        <v>90</v>
      </c>
      <c r="B2" s="100"/>
      <c r="C2" s="100"/>
      <c r="D2" s="100"/>
      <c r="E2" s="100"/>
      <c r="F2" s="100"/>
    </row>
    <row r="3" spans="1:6" ht="22.2" customHeight="1" x14ac:dyDescent="0.3">
      <c r="A3" s="93" t="s">
        <v>49</v>
      </c>
      <c r="B3" s="94"/>
      <c r="C3" s="94"/>
      <c r="D3" s="94"/>
      <c r="E3" s="94"/>
      <c r="F3" s="94"/>
    </row>
    <row r="4" spans="1:6" ht="22.2" customHeight="1" x14ac:dyDescent="0.3">
      <c r="A4" s="93" t="s">
        <v>50</v>
      </c>
      <c r="B4" s="94"/>
      <c r="C4" s="94"/>
      <c r="D4" s="94"/>
      <c r="E4" s="94"/>
      <c r="F4" s="94"/>
    </row>
    <row r="5" spans="1:6" ht="18.600000000000001" thickBot="1" x14ac:dyDescent="0.35">
      <c r="A5" s="99"/>
      <c r="B5" s="100"/>
      <c r="C5" s="100"/>
      <c r="D5" s="100"/>
      <c r="E5" s="100"/>
      <c r="F5" s="100"/>
    </row>
    <row r="6" spans="1:6" ht="41.4" customHeight="1" thickBot="1" x14ac:dyDescent="0.35">
      <c r="A6" s="43" t="s">
        <v>44</v>
      </c>
      <c r="B6" s="43" t="s">
        <v>45</v>
      </c>
      <c r="C6" s="43" t="s">
        <v>46</v>
      </c>
      <c r="D6" s="43" t="s">
        <v>47</v>
      </c>
      <c r="E6" s="43" t="s">
        <v>42</v>
      </c>
      <c r="F6" s="11"/>
    </row>
    <row r="7" spans="1:6" ht="28.8" customHeight="1" thickTop="1" thickBot="1" x14ac:dyDescent="0.35">
      <c r="A7" s="44">
        <v>6000</v>
      </c>
      <c r="B7" s="48">
        <v>14700.000000000002</v>
      </c>
      <c r="C7" s="36">
        <f>D7-B7</f>
        <v>8399.9999999999982</v>
      </c>
      <c r="D7" s="48">
        <v>23100</v>
      </c>
      <c r="E7" s="47">
        <f>D7/A7</f>
        <v>3.85</v>
      </c>
      <c r="F7" s="11"/>
    </row>
    <row r="8" spans="1:6" ht="28.8" customHeight="1" thickTop="1" thickBot="1" x14ac:dyDescent="0.35">
      <c r="A8" s="44">
        <v>20000</v>
      </c>
      <c r="B8" s="36">
        <f>B7/A7*A8</f>
        <v>49000</v>
      </c>
      <c r="C8" s="36">
        <f>D8-B8</f>
        <v>8400</v>
      </c>
      <c r="D8" s="48">
        <v>57400</v>
      </c>
      <c r="E8" s="47">
        <f>D8/A8</f>
        <v>2.87</v>
      </c>
      <c r="F8" s="11"/>
    </row>
    <row r="9" spans="1:6" x14ac:dyDescent="0.3">
      <c r="A9" s="11"/>
      <c r="B9" s="11"/>
      <c r="C9" s="11"/>
      <c r="D9" s="11"/>
      <c r="E9" s="11"/>
      <c r="F9" s="11"/>
    </row>
    <row r="10" spans="1:6" x14ac:dyDescent="0.3">
      <c r="A10" s="73" t="s">
        <v>66</v>
      </c>
      <c r="B10" s="11"/>
      <c r="C10" s="11"/>
      <c r="D10" s="11"/>
      <c r="E10" s="11"/>
      <c r="F10" s="11"/>
    </row>
    <row r="11" spans="1:6" x14ac:dyDescent="0.3">
      <c r="A11" s="11"/>
      <c r="B11" s="11"/>
      <c r="C11" s="11"/>
      <c r="D11" s="11"/>
      <c r="E11" s="11"/>
      <c r="F11" s="11"/>
    </row>
    <row r="12" spans="1:6" x14ac:dyDescent="0.3">
      <c r="A12" s="11"/>
      <c r="B12" s="11"/>
      <c r="C12" s="11"/>
      <c r="D12" s="11"/>
      <c r="E12" s="11"/>
      <c r="F12" s="11"/>
    </row>
    <row r="13" spans="1:6" x14ac:dyDescent="0.3">
      <c r="A13" s="11"/>
      <c r="B13" s="11"/>
      <c r="C13" s="11"/>
      <c r="D13" s="11"/>
      <c r="E13" s="11"/>
      <c r="F13" s="11"/>
    </row>
  </sheetData>
  <mergeCells count="3">
    <mergeCell ref="A1:F1"/>
    <mergeCell ref="A2:F2"/>
    <mergeCell ref="A5:F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26E6C-4406-4CF5-9607-A238743B5D43}">
  <dimension ref="A1:F29"/>
  <sheetViews>
    <sheetView workbookViewId="0">
      <selection sqref="A1:F1"/>
    </sheetView>
  </sheetViews>
  <sheetFormatPr defaultRowHeight="18" x14ac:dyDescent="0.35"/>
  <cols>
    <col min="1" max="1" width="53.88671875" style="22" customWidth="1"/>
    <col min="2" max="4" width="19.21875" style="22" customWidth="1"/>
    <col min="5" max="5" width="8.88671875" style="22"/>
    <col min="6" max="6" width="66.88671875" style="22" customWidth="1"/>
    <col min="7" max="7" width="18.44140625" style="22" customWidth="1"/>
    <col min="8" max="16384" width="8.88671875" style="22"/>
  </cols>
  <sheetData>
    <row r="1" spans="1:6" ht="23.4" customHeight="1" x14ac:dyDescent="0.35">
      <c r="A1" s="99" t="s">
        <v>57</v>
      </c>
      <c r="B1" s="99"/>
      <c r="C1" s="99"/>
      <c r="D1" s="99"/>
      <c r="E1" s="99"/>
      <c r="F1" s="99"/>
    </row>
    <row r="2" spans="1:6" ht="23.4" customHeight="1" x14ac:dyDescent="0.35">
      <c r="A2" s="99" t="s">
        <v>58</v>
      </c>
      <c r="B2" s="99"/>
      <c r="C2" s="99"/>
      <c r="D2" s="99"/>
      <c r="E2" s="99"/>
      <c r="F2" s="99"/>
    </row>
    <row r="3" spans="1:6" ht="23.4" customHeight="1" x14ac:dyDescent="0.35">
      <c r="A3" s="99" t="s">
        <v>91</v>
      </c>
      <c r="B3" s="99"/>
      <c r="C3" s="99"/>
      <c r="D3" s="99"/>
      <c r="E3" s="99"/>
      <c r="F3" s="99"/>
    </row>
    <row r="4" spans="1:6" ht="23.4" customHeight="1" x14ac:dyDescent="0.35">
      <c r="A4" s="46" t="s">
        <v>92</v>
      </c>
      <c r="B4" s="46"/>
      <c r="C4" s="46"/>
      <c r="D4" s="46"/>
      <c r="E4" s="46"/>
      <c r="F4" s="46"/>
    </row>
    <row r="5" spans="1:6" ht="23.4" customHeight="1" x14ac:dyDescent="0.35">
      <c r="A5" s="46" t="s">
        <v>59</v>
      </c>
      <c r="B5" s="46"/>
      <c r="C5" s="46"/>
      <c r="D5" s="46"/>
      <c r="E5" s="46"/>
      <c r="F5" s="46"/>
    </row>
    <row r="6" spans="1:6" x14ac:dyDescent="0.35">
      <c r="A6" s="99"/>
      <c r="B6" s="99"/>
      <c r="C6" s="99"/>
      <c r="D6" s="99"/>
      <c r="E6" s="99"/>
      <c r="F6" s="99"/>
    </row>
    <row r="7" spans="1:6" ht="30.6" customHeight="1" x14ac:dyDescent="0.35">
      <c r="A7" s="101" t="s">
        <v>60</v>
      </c>
      <c r="B7" s="101"/>
      <c r="C7" s="101"/>
      <c r="D7" s="101"/>
      <c r="E7" s="101"/>
      <c r="F7" s="101"/>
    </row>
    <row r="8" spans="1:6" x14ac:dyDescent="0.35">
      <c r="A8" s="46" t="s">
        <v>93</v>
      </c>
      <c r="B8" s="46"/>
      <c r="C8" s="46"/>
      <c r="D8" s="46"/>
      <c r="E8" s="46"/>
      <c r="F8" s="46"/>
    </row>
    <row r="9" spans="1:6" x14ac:dyDescent="0.35">
      <c r="A9" s="46" t="s">
        <v>94</v>
      </c>
      <c r="B9" s="46"/>
      <c r="C9" s="46"/>
      <c r="D9" s="46"/>
      <c r="E9" s="46"/>
      <c r="F9" s="46"/>
    </row>
    <row r="10" spans="1:6" ht="7.2" customHeight="1" x14ac:dyDescent="0.35">
      <c r="A10" s="46"/>
      <c r="B10" s="46"/>
      <c r="C10" s="46"/>
      <c r="D10" s="46"/>
      <c r="E10" s="46"/>
      <c r="F10" s="21"/>
    </row>
    <row r="11" spans="1:6" ht="24" customHeight="1" x14ac:dyDescent="0.35">
      <c r="A11" s="46" t="s">
        <v>64</v>
      </c>
      <c r="B11" s="46"/>
      <c r="C11" s="46"/>
      <c r="D11" s="46"/>
      <c r="E11" s="46"/>
      <c r="F11" s="21"/>
    </row>
    <row r="12" spans="1:6" ht="7.2" customHeight="1" x14ac:dyDescent="0.35">
      <c r="A12" s="46"/>
      <c r="B12" s="46"/>
      <c r="C12" s="46"/>
      <c r="D12" s="46"/>
      <c r="E12" s="46"/>
      <c r="F12" s="21"/>
    </row>
    <row r="13" spans="1:6" ht="24" customHeight="1" x14ac:dyDescent="0.35">
      <c r="A13" s="46" t="s">
        <v>61</v>
      </c>
      <c r="B13" s="46"/>
      <c r="C13" s="46"/>
      <c r="D13" s="46"/>
      <c r="E13" s="46"/>
      <c r="F13" s="21"/>
    </row>
    <row r="14" spans="1:6" ht="24" customHeight="1" x14ac:dyDescent="0.35">
      <c r="A14" s="46" t="s">
        <v>62</v>
      </c>
      <c r="B14" s="46"/>
      <c r="C14" s="46"/>
      <c r="D14" s="46"/>
      <c r="E14" s="46"/>
      <c r="F14" s="21"/>
    </row>
    <row r="15" spans="1:6" ht="24" customHeight="1" x14ac:dyDescent="0.35">
      <c r="A15" s="46" t="s">
        <v>63</v>
      </c>
      <c r="B15" s="46"/>
      <c r="C15" s="46"/>
      <c r="D15" s="46"/>
      <c r="E15" s="46"/>
      <c r="F15" s="46"/>
    </row>
    <row r="16" spans="1:6" x14ac:dyDescent="0.35">
      <c r="A16" s="95"/>
      <c r="B16" s="95"/>
      <c r="C16" s="95"/>
      <c r="D16" s="95"/>
      <c r="E16" s="95"/>
      <c r="F16" s="95"/>
    </row>
    <row r="17" spans="1:6" ht="49.2" customHeight="1" x14ac:dyDescent="0.35">
      <c r="A17" s="52" t="s">
        <v>53</v>
      </c>
      <c r="B17" s="54" t="s">
        <v>51</v>
      </c>
      <c r="C17" s="53" t="s">
        <v>56</v>
      </c>
      <c r="D17" s="54" t="s">
        <v>67</v>
      </c>
      <c r="E17" s="21"/>
      <c r="F17" s="50"/>
    </row>
    <row r="18" spans="1:6" ht="36" customHeight="1" x14ac:dyDescent="0.35">
      <c r="A18" s="58" t="s">
        <v>52</v>
      </c>
      <c r="B18" s="60"/>
      <c r="C18" s="78"/>
      <c r="D18" s="60"/>
      <c r="E18" s="21"/>
      <c r="F18" s="21"/>
    </row>
    <row r="19" spans="1:6" ht="36" customHeight="1" x14ac:dyDescent="0.35">
      <c r="A19" s="55" t="s">
        <v>54</v>
      </c>
      <c r="B19" s="59">
        <v>584</v>
      </c>
      <c r="C19" s="78"/>
      <c r="D19" s="60"/>
      <c r="E19" s="21"/>
      <c r="F19" s="21"/>
    </row>
    <row r="20" spans="1:6" ht="36" customHeight="1" x14ac:dyDescent="0.35">
      <c r="A20" s="55" t="s">
        <v>55</v>
      </c>
      <c r="B20" s="56">
        <v>200</v>
      </c>
      <c r="C20" s="78"/>
      <c r="D20" s="60"/>
      <c r="E20" s="21"/>
      <c r="F20" s="21"/>
    </row>
    <row r="21" spans="1:6" ht="36" customHeight="1" x14ac:dyDescent="0.35">
      <c r="A21" s="55" t="s">
        <v>69</v>
      </c>
      <c r="B21" s="57">
        <v>3024</v>
      </c>
      <c r="C21" s="51"/>
      <c r="D21" s="60"/>
      <c r="E21" s="21"/>
      <c r="F21" s="21"/>
    </row>
    <row r="22" spans="1:6" x14ac:dyDescent="0.35">
      <c r="A22" s="21"/>
      <c r="B22" s="21"/>
      <c r="C22" s="21"/>
      <c r="D22" s="21"/>
      <c r="E22" s="21"/>
      <c r="F22" s="21"/>
    </row>
    <row r="23" spans="1:6" x14ac:dyDescent="0.35">
      <c r="A23" s="21"/>
      <c r="B23" s="21"/>
      <c r="C23" s="21"/>
      <c r="D23" s="21"/>
      <c r="E23" s="21"/>
      <c r="F23" s="21"/>
    </row>
    <row r="24" spans="1:6" x14ac:dyDescent="0.35">
      <c r="A24" s="21"/>
      <c r="B24" s="21"/>
      <c r="C24" s="21"/>
      <c r="D24" s="21"/>
      <c r="E24" s="21"/>
      <c r="F24" s="21"/>
    </row>
    <row r="25" spans="1:6" x14ac:dyDescent="0.35">
      <c r="A25" s="21"/>
      <c r="B25" s="21"/>
      <c r="C25" s="21"/>
      <c r="D25" s="21"/>
      <c r="E25" s="21"/>
      <c r="F25" s="21"/>
    </row>
    <row r="26" spans="1:6" x14ac:dyDescent="0.35">
      <c r="A26" s="21"/>
      <c r="B26" s="21"/>
      <c r="C26" s="21"/>
      <c r="D26" s="21"/>
      <c r="E26" s="21"/>
      <c r="F26" s="21"/>
    </row>
    <row r="27" spans="1:6" x14ac:dyDescent="0.35">
      <c r="A27" s="21"/>
      <c r="B27" s="21"/>
      <c r="C27" s="21"/>
      <c r="D27" s="21"/>
      <c r="E27" s="21"/>
      <c r="F27" s="21"/>
    </row>
    <row r="28" spans="1:6" x14ac:dyDescent="0.35">
      <c r="A28" s="21"/>
      <c r="B28" s="21"/>
      <c r="C28" s="21"/>
      <c r="D28" s="21"/>
      <c r="E28" s="21"/>
      <c r="F28" s="21"/>
    </row>
    <row r="29" spans="1:6" x14ac:dyDescent="0.35">
      <c r="A29" s="21"/>
      <c r="B29" s="21"/>
      <c r="C29" s="21"/>
      <c r="D29" s="21"/>
      <c r="E29" s="21"/>
      <c r="F29" s="21"/>
    </row>
  </sheetData>
  <mergeCells count="6">
    <mergeCell ref="A6:F6"/>
    <mergeCell ref="A7:F7"/>
    <mergeCell ref="A16:F16"/>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045D5-5A07-47BF-A04A-90C3CDCDB042}">
  <dimension ref="A1:F28"/>
  <sheetViews>
    <sheetView workbookViewId="0">
      <selection sqref="A1:F1"/>
    </sheetView>
  </sheetViews>
  <sheetFormatPr defaultRowHeight="18" x14ac:dyDescent="0.35"/>
  <cols>
    <col min="1" max="1" width="53.88671875" style="22" customWidth="1"/>
    <col min="2" max="4" width="19.21875" style="22" customWidth="1"/>
    <col min="5" max="5" width="8.88671875" style="22"/>
    <col min="6" max="6" width="66.88671875" style="22" customWidth="1"/>
    <col min="7" max="7" width="18.44140625" style="22" customWidth="1"/>
    <col min="8" max="16384" width="8.88671875" style="22"/>
  </cols>
  <sheetData>
    <row r="1" spans="1:6" ht="27" customHeight="1" x14ac:dyDescent="0.35">
      <c r="A1" s="99" t="s">
        <v>57</v>
      </c>
      <c r="B1" s="99"/>
      <c r="C1" s="99"/>
      <c r="D1" s="99"/>
      <c r="E1" s="99"/>
      <c r="F1" s="99"/>
    </row>
    <row r="2" spans="1:6" ht="27" customHeight="1" x14ac:dyDescent="0.35">
      <c r="A2" s="99" t="s">
        <v>58</v>
      </c>
      <c r="B2" s="99"/>
      <c r="C2" s="99"/>
      <c r="D2" s="99"/>
      <c r="E2" s="99"/>
      <c r="F2" s="99"/>
    </row>
    <row r="3" spans="1:6" ht="27" customHeight="1" x14ac:dyDescent="0.35">
      <c r="A3" s="99" t="s">
        <v>91</v>
      </c>
      <c r="B3" s="99"/>
      <c r="C3" s="99"/>
      <c r="D3" s="99"/>
      <c r="E3" s="99"/>
      <c r="F3" s="99"/>
    </row>
    <row r="4" spans="1:6" ht="27" customHeight="1" x14ac:dyDescent="0.35">
      <c r="A4" s="93" t="s">
        <v>92</v>
      </c>
      <c r="B4" s="93"/>
      <c r="C4" s="93"/>
      <c r="D4" s="93"/>
      <c r="E4" s="93"/>
      <c r="F4" s="93"/>
    </row>
    <row r="5" spans="1:6" ht="27" customHeight="1" x14ac:dyDescent="0.35">
      <c r="A5" s="93" t="s">
        <v>59</v>
      </c>
      <c r="B5" s="93"/>
      <c r="C5" s="93"/>
      <c r="D5" s="93"/>
      <c r="E5" s="93"/>
      <c r="F5" s="93"/>
    </row>
    <row r="6" spans="1:6" x14ac:dyDescent="0.35">
      <c r="A6" s="99"/>
      <c r="B6" s="99"/>
      <c r="C6" s="99"/>
      <c r="D6" s="99"/>
      <c r="E6" s="99"/>
      <c r="F6" s="99"/>
    </row>
    <row r="7" spans="1:6" ht="30.6" customHeight="1" x14ac:dyDescent="0.35">
      <c r="A7" s="101" t="s">
        <v>60</v>
      </c>
      <c r="B7" s="101"/>
      <c r="C7" s="101"/>
      <c r="D7" s="101"/>
      <c r="E7" s="101"/>
      <c r="F7" s="101"/>
    </row>
    <row r="8" spans="1:6" x14ac:dyDescent="0.35">
      <c r="A8" s="93" t="s">
        <v>93</v>
      </c>
      <c r="B8" s="93"/>
      <c r="C8" s="93"/>
      <c r="D8" s="93"/>
      <c r="E8" s="93"/>
      <c r="F8" s="93"/>
    </row>
    <row r="9" spans="1:6" x14ac:dyDescent="0.35">
      <c r="A9" s="93" t="s">
        <v>94</v>
      </c>
      <c r="B9" s="93"/>
      <c r="C9" s="93"/>
      <c r="D9" s="93"/>
      <c r="E9" s="93"/>
      <c r="F9" s="93"/>
    </row>
    <row r="10" spans="1:6" ht="7.2" customHeight="1" x14ac:dyDescent="0.35">
      <c r="A10" s="93"/>
      <c r="B10" s="93"/>
      <c r="C10" s="93"/>
      <c r="D10" s="93"/>
      <c r="E10" s="93"/>
      <c r="F10" s="21"/>
    </row>
    <row r="11" spans="1:6" ht="24" customHeight="1" x14ac:dyDescent="0.35">
      <c r="A11" s="93" t="s">
        <v>64</v>
      </c>
      <c r="B11" s="93"/>
      <c r="C11" s="93"/>
      <c r="D11" s="93"/>
      <c r="E11" s="93"/>
      <c r="F11" s="21"/>
    </row>
    <row r="12" spans="1:6" ht="7.2" customHeight="1" x14ac:dyDescent="0.35">
      <c r="A12" s="93"/>
      <c r="B12" s="93"/>
      <c r="C12" s="93"/>
      <c r="D12" s="93"/>
      <c r="E12" s="93"/>
      <c r="F12" s="21"/>
    </row>
    <row r="13" spans="1:6" ht="24" customHeight="1" x14ac:dyDescent="0.35">
      <c r="A13" s="93" t="s">
        <v>61</v>
      </c>
      <c r="B13" s="93"/>
      <c r="C13" s="93"/>
      <c r="D13" s="93"/>
      <c r="E13" s="93"/>
      <c r="F13" s="21"/>
    </row>
    <row r="14" spans="1:6" ht="24" customHeight="1" x14ac:dyDescent="0.35">
      <c r="A14" s="93" t="s">
        <v>62</v>
      </c>
      <c r="B14" s="93"/>
      <c r="C14" s="93"/>
      <c r="D14" s="93"/>
      <c r="E14" s="93"/>
      <c r="F14" s="21"/>
    </row>
    <row r="15" spans="1:6" ht="24" customHeight="1" x14ac:dyDescent="0.35">
      <c r="A15" s="93" t="s">
        <v>63</v>
      </c>
      <c r="B15" s="93"/>
      <c r="C15" s="93"/>
      <c r="D15" s="93"/>
      <c r="E15" s="93"/>
      <c r="F15" s="93"/>
    </row>
    <row r="16" spans="1:6" x14ac:dyDescent="0.35">
      <c r="A16" s="95"/>
      <c r="B16" s="95"/>
      <c r="C16" s="95"/>
      <c r="D16" s="95"/>
      <c r="E16" s="95"/>
      <c r="F16" s="95"/>
    </row>
    <row r="17" spans="1:6" ht="49.2" customHeight="1" x14ac:dyDescent="0.35">
      <c r="A17" s="61" t="s">
        <v>53</v>
      </c>
      <c r="B17" s="62" t="s">
        <v>51</v>
      </c>
      <c r="C17" s="63" t="s">
        <v>56</v>
      </c>
      <c r="D17" s="62" t="s">
        <v>68</v>
      </c>
      <c r="E17" s="21"/>
      <c r="F17" s="50"/>
    </row>
    <row r="18" spans="1:6" ht="36" customHeight="1" x14ac:dyDescent="0.35">
      <c r="A18" s="64" t="s">
        <v>52</v>
      </c>
      <c r="B18" s="65">
        <f>B21-B20-B19</f>
        <v>2240</v>
      </c>
      <c r="C18" s="77">
        <v>9.5</v>
      </c>
      <c r="D18" s="66">
        <f>B18*C18</f>
        <v>21280</v>
      </c>
      <c r="E18" s="21"/>
      <c r="F18" s="21"/>
    </row>
    <row r="19" spans="1:6" ht="36" customHeight="1" x14ac:dyDescent="0.35">
      <c r="A19" s="67" t="s">
        <v>54</v>
      </c>
      <c r="B19" s="68">
        <v>584</v>
      </c>
      <c r="C19" s="77">
        <v>11.4</v>
      </c>
      <c r="D19" s="66">
        <f t="shared" ref="D19:D20" si="0">B19*C19</f>
        <v>6657.6</v>
      </c>
      <c r="E19" s="21"/>
      <c r="F19" s="21"/>
    </row>
    <row r="20" spans="1:6" ht="36" customHeight="1" x14ac:dyDescent="0.35">
      <c r="A20" s="67" t="s">
        <v>55</v>
      </c>
      <c r="B20" s="69">
        <v>200</v>
      </c>
      <c r="C20" s="77">
        <v>10.450000000000001</v>
      </c>
      <c r="D20" s="66">
        <f t="shared" si="0"/>
        <v>2090</v>
      </c>
      <c r="E20" s="21"/>
      <c r="F20" s="21"/>
    </row>
    <row r="21" spans="1:6" ht="36" customHeight="1" x14ac:dyDescent="0.35">
      <c r="A21" s="67" t="s">
        <v>69</v>
      </c>
      <c r="B21" s="70">
        <v>3024</v>
      </c>
      <c r="C21" s="71"/>
      <c r="D21" s="72">
        <f>SUM(D18:D20)</f>
        <v>30027.599999999999</v>
      </c>
      <c r="E21" s="21"/>
      <c r="F21" s="21"/>
    </row>
    <row r="22" spans="1:6" x14ac:dyDescent="0.35">
      <c r="A22" s="21"/>
      <c r="B22" s="21"/>
      <c r="C22" s="21"/>
      <c r="D22" s="21"/>
      <c r="E22" s="21"/>
      <c r="F22" s="21"/>
    </row>
    <row r="23" spans="1:6" x14ac:dyDescent="0.35">
      <c r="A23" s="75" t="s">
        <v>65</v>
      </c>
      <c r="B23" s="21"/>
      <c r="C23" s="21"/>
      <c r="D23" s="21"/>
      <c r="E23" s="21"/>
      <c r="F23" s="21"/>
    </row>
    <row r="24" spans="1:6" x14ac:dyDescent="0.35">
      <c r="A24" s="21"/>
      <c r="B24" s="21"/>
      <c r="C24" s="21"/>
      <c r="D24" s="21"/>
      <c r="E24" s="21"/>
      <c r="F24" s="21"/>
    </row>
    <row r="25" spans="1:6" x14ac:dyDescent="0.35">
      <c r="A25" s="21"/>
      <c r="B25" s="21"/>
      <c r="C25" s="21"/>
      <c r="D25" s="21"/>
      <c r="E25" s="21"/>
      <c r="F25" s="21"/>
    </row>
    <row r="26" spans="1:6" x14ac:dyDescent="0.35">
      <c r="A26" s="21"/>
      <c r="B26" s="21"/>
      <c r="C26" s="21"/>
      <c r="D26" s="21"/>
      <c r="E26" s="21"/>
      <c r="F26" s="21"/>
    </row>
    <row r="27" spans="1:6" x14ac:dyDescent="0.35">
      <c r="A27" s="21"/>
      <c r="B27" s="21"/>
      <c r="C27" s="21"/>
      <c r="D27" s="21"/>
      <c r="E27" s="21"/>
      <c r="F27" s="21"/>
    </row>
    <row r="28" spans="1:6" x14ac:dyDescent="0.35">
      <c r="A28" s="21"/>
      <c r="B28" s="21"/>
      <c r="C28" s="21"/>
      <c r="D28" s="21"/>
      <c r="E28" s="21"/>
      <c r="F28" s="21"/>
    </row>
  </sheetData>
  <mergeCells count="6">
    <mergeCell ref="A16:F16"/>
    <mergeCell ref="A1:F1"/>
    <mergeCell ref="A2:F2"/>
    <mergeCell ref="A3:F3"/>
    <mergeCell ref="A6:F6"/>
    <mergeCell ref="A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Introduction to activities</vt:lpstr>
      <vt:lpstr>Activity 7.1</vt:lpstr>
      <vt:lpstr>Activity 7.1 - Solutions</vt:lpstr>
      <vt:lpstr>Activity 7.2</vt:lpstr>
      <vt:lpstr>Activity 7.2 - Solution</vt:lpstr>
      <vt:lpstr>Activity 7.3</vt:lpstr>
      <vt:lpstr>Activity 7.3 - Solutions</vt:lpstr>
      <vt:lpstr>Activity 7.4</vt:lpstr>
      <vt:lpstr>Activity 7.4 - Solutions</vt:lpstr>
      <vt:lpstr>Activity 7.5</vt:lpstr>
      <vt:lpstr>Activity 7.5 - Solutions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Safina Bi Yasin</dc:creator>
  <cp:lastModifiedBy>Safina Bi Yasin</cp:lastModifiedBy>
  <dcterms:created xsi:type="dcterms:W3CDTF">2022-03-04T17:51:21Z</dcterms:created>
  <dcterms:modified xsi:type="dcterms:W3CDTF">2022-04-26T17:54:34Z</dcterms:modified>
</cp:coreProperties>
</file>